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6D5ADFBC-38CC-463B-A64B-B06594E76F9A}" xr6:coauthVersionLast="47" xr6:coauthVersionMax="47" xr10:uidLastSave="{00000000-0000-0000-0000-000000000000}"/>
  <bookViews>
    <workbookView xWindow="-120" yWindow="-120" windowWidth="20730" windowHeight="11160" tabRatio="949" firstSheet="10" activeTab="1" xr2:uid="{00000000-000D-0000-FFFF-FFFF00000000}"/>
  </bookViews>
  <sheets>
    <sheet name="beosztás" sheetId="32" r:id="rId1"/>
    <sheet name="Fedlap" sheetId="14" r:id="rId2"/>
    <sheet name="Áik_nylpu_Fiú_20" sheetId="2" r:id="rId3"/>
    <sheet name="KI_nylpu_Fiú_20" sheetId="6" r:id="rId4"/>
    <sheet name="Áik_Zlpu_Fiú_20 " sheetId="21" r:id="rId5"/>
    <sheet name="KI_Zlpu_Fiú_20 " sheetId="23" r:id="rId6"/>
    <sheet name="Áik_nylpu_Leány_20" sheetId="26" r:id="rId7"/>
    <sheet name="KI_nylpu_Leány_20" sheetId="7" r:id="rId8"/>
    <sheet name="Áik_Zlpu_Leány_20" sheetId="22" r:id="rId9"/>
    <sheet name="KI_Zlpu_Leány_20 " sheetId="24" r:id="rId10"/>
    <sheet name="Áik_Lpi_Fiú_20" sheetId="16" r:id="rId11"/>
    <sheet name="KI_Lpi_Fiú_20" sheetId="8" r:id="rId12"/>
    <sheet name="Áik_Lpi_Leány_20" sheetId="4" r:id="rId13"/>
    <sheet name="KI Lpi_Leány_20" sheetId="9" r:id="rId14"/>
    <sheet name="Nevezés OB" sheetId="33" r:id="rId15"/>
    <sheet name="Oklevél(állóA4)egyéni" sheetId="17" r:id="rId16"/>
    <sheet name="Oklevél(állóA5)egyéni" sheetId="28" r:id="rId17"/>
    <sheet name="Oklevél(állóA4)csapat" sheetId="25" r:id="rId18"/>
    <sheet name="Oklevél(állóA5)csapat (2)" sheetId="27" r:id="rId19"/>
    <sheet name="Munka1" sheetId="18" r:id="rId20"/>
    <sheet name="Munka3" sheetId="30" r:id="rId21"/>
  </sheets>
  <externalReferences>
    <externalReference r:id="rId22"/>
  </externalReferences>
  <definedNames>
    <definedName name="_xlnm._FilterDatabase" localSheetId="10" hidden="1">Áik_Lpi_Fiú_20!#REF!</definedName>
    <definedName name="_xlnm._FilterDatabase" localSheetId="12" hidden="1">Áik_Lpi_Leány_20!$A$2:$I$2</definedName>
    <definedName name="_xlnm._FilterDatabase" localSheetId="2" hidden="1">Áik_nylpu_Fiú_20!$A$2:$I$2</definedName>
    <definedName name="_xlnm._FilterDatabase" localSheetId="6" hidden="1">Áik_nylpu_Leány_20!$A$2:$I$2</definedName>
    <definedName name="_xlnm._FilterDatabase" localSheetId="4" hidden="1">'Áik_Zlpu_Fiú_20 '!$A$2:$I$2</definedName>
    <definedName name="_xlnm._FilterDatabase" localSheetId="8" hidden="1">Áik_Zlpu_Leány_20!#REF!</definedName>
    <definedName name="_xlnm._FilterDatabase" localSheetId="13" hidden="1">'KI Lpi_Leány_20'!$A$2:$J$2</definedName>
    <definedName name="_xlnm._FilterDatabase" localSheetId="11" hidden="1">KI_Lpi_Fiú_20!$A$2:$I$2</definedName>
    <definedName name="_xlnm._FilterDatabase" localSheetId="3" hidden="1">KI_nylpu_Fiú_20!$A$2:$I$2</definedName>
    <definedName name="_xlnm._FilterDatabase" localSheetId="7" hidden="1">KI_nylpu_Leány_20!$A$2:$I$2</definedName>
    <definedName name="_xlnm._FilterDatabase" localSheetId="5" hidden="1">'KI_Zlpu_Fiú_20 '!$A$2:$I$2</definedName>
    <definedName name="_xlnm._FilterDatabase" localSheetId="9" hidden="1">'KI_Zlpu_Leány_20 '!$A$2:$I$2</definedName>
    <definedName name="_xlnm._FilterDatabase" localSheetId="14" hidden="1">'Nevezés OB'!$A$2:$J$2</definedName>
    <definedName name="Korcsoportok">Munka1!$F$1:$F$12</definedName>
    <definedName name="_xlnm.Print_Area" localSheetId="10">Áik_Lpi_Fiú_20!$A$1:$J$49</definedName>
    <definedName name="_xlnm.Print_Area" localSheetId="6">Áik_nylpu_Leány_20!$A$1:$J$49</definedName>
    <definedName name="_xlnm.Print_Area" localSheetId="4">'Áik_Zlpu_Fiú_20 '!$A$1:$J$49</definedName>
    <definedName name="_xlnm.Print_Area" localSheetId="8">Áik_Zlpu_Leány_20!$A$1:$J$49</definedName>
    <definedName name="_xlnm.Print_Area" localSheetId="13">'KI Lpi_Leány_20'!$A$1:$J$49</definedName>
    <definedName name="_xlnm.Print_Area" localSheetId="5">'KI_Zlpu_Fiú_20 '!$A$1:$J$49</definedName>
    <definedName name="_xlnm.Print_Area" localSheetId="9">'KI_Zlpu_Leány_20 '!$A$1:$J$49</definedName>
    <definedName name="_xlnm.Print_Area" localSheetId="14">'Nevezés OB'!$A$1:$J$49</definedName>
    <definedName name="_xlnm.Print_Area" localSheetId="17">'Oklevél(állóA4)csapat'!$D$3:$S$211</definedName>
    <definedName name="_xlnm.Print_Area" localSheetId="15">'Oklevél(állóA4)egyéni'!$D$3:$S$211</definedName>
    <definedName name="_xlnm.Print_Area" localSheetId="18">'Oklevél(állóA5)csapat (2)'!$D$3:$S$211</definedName>
    <definedName name="_xlnm.Print_Area" localSheetId="16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9" l="1"/>
  <c r="I47" i="9"/>
  <c r="I48" i="9"/>
  <c r="I49" i="9"/>
  <c r="I40" i="9"/>
  <c r="I41" i="9"/>
  <c r="I42" i="9"/>
  <c r="I43" i="9"/>
  <c r="I34" i="9"/>
  <c r="I35" i="9"/>
  <c r="I36" i="9"/>
  <c r="I37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6" i="9"/>
  <c r="I5" i="9"/>
  <c r="I4" i="9"/>
  <c r="I40" i="4"/>
  <c r="I41" i="4"/>
  <c r="I42" i="4"/>
  <c r="I43" i="4"/>
  <c r="I34" i="4"/>
  <c r="I35" i="4"/>
  <c r="I36" i="4"/>
  <c r="I37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46" i="8"/>
  <c r="I47" i="8"/>
  <c r="I48" i="8"/>
  <c r="I49" i="8"/>
  <c r="I40" i="8"/>
  <c r="I41" i="8"/>
  <c r="I42" i="8"/>
  <c r="I43" i="8"/>
  <c r="I37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46" i="16"/>
  <c r="I47" i="16"/>
  <c r="I48" i="16"/>
  <c r="I49" i="16"/>
  <c r="I40" i="16"/>
  <c r="I41" i="16"/>
  <c r="I42" i="16"/>
  <c r="I43" i="16"/>
  <c r="I34" i="16"/>
  <c r="I35" i="16"/>
  <c r="I36" i="16"/>
  <c r="I37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46" i="24"/>
  <c r="I47" i="24"/>
  <c r="I48" i="24"/>
  <c r="I49" i="24"/>
  <c r="I40" i="24"/>
  <c r="I41" i="24"/>
  <c r="I42" i="24"/>
  <c r="I43" i="24"/>
  <c r="I34" i="24"/>
  <c r="I35" i="24"/>
  <c r="I36" i="24"/>
  <c r="I37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46" i="7"/>
  <c r="I47" i="7"/>
  <c r="I48" i="7"/>
  <c r="I49" i="7"/>
  <c r="I40" i="7"/>
  <c r="I41" i="7"/>
  <c r="I42" i="7"/>
  <c r="I43" i="7"/>
  <c r="I37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46" i="26"/>
  <c r="I47" i="26"/>
  <c r="I48" i="26"/>
  <c r="I49" i="26"/>
  <c r="I40" i="26"/>
  <c r="I41" i="26"/>
  <c r="I42" i="26"/>
  <c r="I43" i="26"/>
  <c r="I37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46" i="23"/>
  <c r="I47" i="23"/>
  <c r="I48" i="23"/>
  <c r="I49" i="23"/>
  <c r="I40" i="23"/>
  <c r="I41" i="23"/>
  <c r="I42" i="23"/>
  <c r="I43" i="23"/>
  <c r="I34" i="23"/>
  <c r="I35" i="23"/>
  <c r="I36" i="23"/>
  <c r="I37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6" i="21"/>
  <c r="I47" i="21"/>
  <c r="I48" i="21"/>
  <c r="I49" i="21"/>
  <c r="I40" i="21"/>
  <c r="I41" i="21"/>
  <c r="I42" i="21"/>
  <c r="I43" i="21"/>
  <c r="I34" i="21"/>
  <c r="I35" i="21"/>
  <c r="I36" i="21"/>
  <c r="I37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56" i="6"/>
  <c r="I49" i="6"/>
  <c r="I43" i="6"/>
  <c r="I37" i="6"/>
  <c r="I46" i="2"/>
  <c r="I47" i="2"/>
  <c r="I48" i="2"/>
  <c r="I49" i="2"/>
  <c r="I40" i="2"/>
  <c r="I41" i="2"/>
  <c r="I42" i="2"/>
  <c r="I43" i="2"/>
  <c r="I37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33" i="33"/>
  <c r="J133" i="33"/>
  <c r="I132" i="33"/>
  <c r="J132" i="33"/>
  <c r="I131" i="33"/>
  <c r="J131" i="33"/>
  <c r="K132" i="33"/>
  <c r="K133" i="33"/>
  <c r="K131" i="33"/>
  <c r="C139" i="33"/>
  <c r="C138" i="33"/>
  <c r="C137" i="33"/>
  <c r="B138" i="33"/>
  <c r="B139" i="33"/>
  <c r="B137" i="33"/>
  <c r="B131" i="33"/>
  <c r="C133" i="33"/>
  <c r="D133" i="33"/>
  <c r="E133" i="33"/>
  <c r="F133" i="33"/>
  <c r="C132" i="33"/>
  <c r="D132" i="33"/>
  <c r="E132" i="33"/>
  <c r="F132" i="33"/>
  <c r="C131" i="33"/>
  <c r="D131" i="33"/>
  <c r="E131" i="33"/>
  <c r="F131" i="33"/>
  <c r="B132" i="33"/>
  <c r="B133" i="33"/>
  <c r="C128" i="33"/>
  <c r="C127" i="33"/>
  <c r="B127" i="33"/>
  <c r="B128" i="33"/>
  <c r="C126" i="33"/>
  <c r="B126" i="33"/>
  <c r="B120" i="33"/>
  <c r="K121" i="33"/>
  <c r="K122" i="33"/>
  <c r="J121" i="33"/>
  <c r="J122" i="33"/>
  <c r="I121" i="33"/>
  <c r="I122" i="33"/>
  <c r="I120" i="33"/>
  <c r="J120" i="33"/>
  <c r="K120" i="33"/>
  <c r="E122" i="33"/>
  <c r="F122" i="33"/>
  <c r="E121" i="33"/>
  <c r="F121" i="33"/>
  <c r="D121" i="33"/>
  <c r="D122" i="33"/>
  <c r="C121" i="33"/>
  <c r="C122" i="33"/>
  <c r="B121" i="33"/>
  <c r="B122" i="33"/>
  <c r="C120" i="33"/>
  <c r="D120" i="33"/>
  <c r="E120" i="33"/>
  <c r="F120" i="33"/>
  <c r="I111" i="33"/>
  <c r="J111" i="33"/>
  <c r="I110" i="33"/>
  <c r="J110" i="33"/>
  <c r="I109" i="33"/>
  <c r="J109" i="33"/>
  <c r="K110" i="33"/>
  <c r="K111" i="33"/>
  <c r="K109" i="33"/>
  <c r="C117" i="33"/>
  <c r="C116" i="33"/>
  <c r="C115" i="33"/>
  <c r="B116" i="33"/>
  <c r="B117" i="33"/>
  <c r="B115" i="33"/>
  <c r="B109" i="33"/>
  <c r="C111" i="33"/>
  <c r="D111" i="33"/>
  <c r="E111" i="33"/>
  <c r="F111" i="33"/>
  <c r="C110" i="33"/>
  <c r="D110" i="33"/>
  <c r="E110" i="33"/>
  <c r="F110" i="33"/>
  <c r="B110" i="33"/>
  <c r="B111" i="33"/>
  <c r="C109" i="33"/>
  <c r="D109" i="33"/>
  <c r="E109" i="33"/>
  <c r="F109" i="33"/>
  <c r="I100" i="33"/>
  <c r="J100" i="33"/>
  <c r="I99" i="33"/>
  <c r="J99" i="33"/>
  <c r="K99" i="33"/>
  <c r="K100" i="33"/>
  <c r="I98" i="33"/>
  <c r="J98" i="33"/>
  <c r="K98" i="33"/>
  <c r="C106" i="33"/>
  <c r="C105" i="33"/>
  <c r="C104" i="33"/>
  <c r="B105" i="33"/>
  <c r="B106" i="33"/>
  <c r="B104" i="33"/>
  <c r="B98" i="33"/>
  <c r="C100" i="33"/>
  <c r="D100" i="33"/>
  <c r="E100" i="33"/>
  <c r="F100" i="33"/>
  <c r="C99" i="33"/>
  <c r="D99" i="33"/>
  <c r="E99" i="33"/>
  <c r="F99" i="33"/>
  <c r="B99" i="33"/>
  <c r="B100" i="33"/>
  <c r="C98" i="33"/>
  <c r="D98" i="33"/>
  <c r="E98" i="33"/>
  <c r="F98" i="33"/>
  <c r="I89" i="33"/>
  <c r="J89" i="33"/>
  <c r="I88" i="33"/>
  <c r="J88" i="33"/>
  <c r="I87" i="33"/>
  <c r="J87" i="33"/>
  <c r="K88" i="33"/>
  <c r="K89" i="33"/>
  <c r="K87" i="33"/>
  <c r="C95" i="33"/>
  <c r="C94" i="33"/>
  <c r="C93" i="33"/>
  <c r="B94" i="33"/>
  <c r="B95" i="33"/>
  <c r="B93" i="33"/>
  <c r="B87" i="33"/>
  <c r="C89" i="33"/>
  <c r="D89" i="33"/>
  <c r="E89" i="33"/>
  <c r="F89" i="33"/>
  <c r="C88" i="33"/>
  <c r="D88" i="33"/>
  <c r="E88" i="33"/>
  <c r="F88" i="33"/>
  <c r="B88" i="33"/>
  <c r="B89" i="33"/>
  <c r="C87" i="33"/>
  <c r="D87" i="33"/>
  <c r="E87" i="33"/>
  <c r="F87" i="33"/>
  <c r="J77" i="33"/>
  <c r="J78" i="33"/>
  <c r="I77" i="33"/>
  <c r="I78" i="33"/>
  <c r="I76" i="33"/>
  <c r="J76" i="33"/>
  <c r="C84" i="33"/>
  <c r="C83" i="33"/>
  <c r="B83" i="33"/>
  <c r="B84" i="33"/>
  <c r="C82" i="33"/>
  <c r="B82" i="33"/>
  <c r="B76" i="33"/>
  <c r="C78" i="33"/>
  <c r="D78" i="33"/>
  <c r="E78" i="33"/>
  <c r="F78" i="33"/>
  <c r="C77" i="33"/>
  <c r="D77" i="33"/>
  <c r="E77" i="33"/>
  <c r="F77" i="33"/>
  <c r="B77" i="33"/>
  <c r="B78" i="33"/>
  <c r="C76" i="33"/>
  <c r="D76" i="33"/>
  <c r="E76" i="33"/>
  <c r="F76" i="33"/>
  <c r="I67" i="33"/>
  <c r="J67" i="33"/>
  <c r="I66" i="33"/>
  <c r="J66" i="33"/>
  <c r="K66" i="33"/>
  <c r="K67" i="33"/>
  <c r="I65" i="33"/>
  <c r="J65" i="33"/>
  <c r="K65" i="33"/>
  <c r="C73" i="33"/>
  <c r="C72" i="33"/>
  <c r="B72" i="33"/>
  <c r="B73" i="33"/>
  <c r="C71" i="33"/>
  <c r="B71" i="33"/>
  <c r="B65" i="33"/>
  <c r="C67" i="33"/>
  <c r="D67" i="33"/>
  <c r="E67" i="33"/>
  <c r="F67" i="33"/>
  <c r="C66" i="33"/>
  <c r="D66" i="33"/>
  <c r="E66" i="33"/>
  <c r="F66" i="33"/>
  <c r="C65" i="33"/>
  <c r="D65" i="33"/>
  <c r="E65" i="33"/>
  <c r="F65" i="33"/>
  <c r="B66" i="33"/>
  <c r="B67" i="33"/>
  <c r="B54" i="33"/>
  <c r="I56" i="33"/>
  <c r="J56" i="33"/>
  <c r="I55" i="33"/>
  <c r="J55" i="33"/>
  <c r="K55" i="33"/>
  <c r="K56" i="33"/>
  <c r="I54" i="33"/>
  <c r="J54" i="33"/>
  <c r="K54" i="33"/>
  <c r="C62" i="33"/>
  <c r="C61" i="33"/>
  <c r="C60" i="33"/>
  <c r="B61" i="33"/>
  <c r="B62" i="33"/>
  <c r="B60" i="33"/>
  <c r="B49" i="33"/>
  <c r="C56" i="33"/>
  <c r="D56" i="33"/>
  <c r="E56" i="33"/>
  <c r="F56" i="33"/>
  <c r="C55" i="33"/>
  <c r="D55" i="33"/>
  <c r="E55" i="33"/>
  <c r="F55" i="33"/>
  <c r="C54" i="33"/>
  <c r="D54" i="33"/>
  <c r="E54" i="33"/>
  <c r="F54" i="33"/>
  <c r="B55" i="33"/>
  <c r="B56" i="33"/>
  <c r="I45" i="33"/>
  <c r="J45" i="33"/>
  <c r="K45" i="33"/>
  <c r="I44" i="33"/>
  <c r="J44" i="33"/>
  <c r="K44" i="33"/>
  <c r="I43" i="33"/>
  <c r="J43" i="33"/>
  <c r="K43" i="33"/>
  <c r="C51" i="33"/>
  <c r="C50" i="33"/>
  <c r="C49" i="33"/>
  <c r="B50" i="33"/>
  <c r="B51" i="33"/>
  <c r="B43" i="33"/>
  <c r="C45" i="33"/>
  <c r="D45" i="33"/>
  <c r="E45" i="33"/>
  <c r="F45" i="33"/>
  <c r="C44" i="33"/>
  <c r="D44" i="33"/>
  <c r="E44" i="33"/>
  <c r="F44" i="33"/>
  <c r="C43" i="33"/>
  <c r="D43" i="33"/>
  <c r="E43" i="33"/>
  <c r="F43" i="33"/>
  <c r="B44" i="33"/>
  <c r="B45" i="33"/>
  <c r="C40" i="33"/>
  <c r="C39" i="33"/>
  <c r="B39" i="33"/>
  <c r="B40" i="33"/>
  <c r="C38" i="33"/>
  <c r="B38" i="33"/>
  <c r="B32" i="33"/>
  <c r="C34" i="33"/>
  <c r="D34" i="33"/>
  <c r="E34" i="33"/>
  <c r="F34" i="33"/>
  <c r="G34" i="33"/>
  <c r="H34" i="33"/>
  <c r="I34" i="33"/>
  <c r="C33" i="33"/>
  <c r="D33" i="33"/>
  <c r="E33" i="33"/>
  <c r="F33" i="33"/>
  <c r="G33" i="33"/>
  <c r="H33" i="33"/>
  <c r="I33" i="33"/>
  <c r="C32" i="33"/>
  <c r="D32" i="33"/>
  <c r="E32" i="33"/>
  <c r="F32" i="33"/>
  <c r="G32" i="33"/>
  <c r="H32" i="33"/>
  <c r="I32" i="33"/>
  <c r="B33" i="33"/>
  <c r="B34" i="33"/>
  <c r="C29" i="33"/>
  <c r="C28" i="33"/>
  <c r="B28" i="33"/>
  <c r="B29" i="33"/>
  <c r="C27" i="33"/>
  <c r="B27" i="33"/>
  <c r="B21" i="33"/>
  <c r="I22" i="33"/>
  <c r="I23" i="33"/>
  <c r="J22" i="33"/>
  <c r="J23" i="33"/>
  <c r="K22" i="33"/>
  <c r="K23" i="33"/>
  <c r="I21" i="33"/>
  <c r="J21" i="33"/>
  <c r="K21" i="33"/>
  <c r="C23" i="33"/>
  <c r="D23" i="33"/>
  <c r="E23" i="33"/>
  <c r="F23" i="33"/>
  <c r="C22" i="33"/>
  <c r="D22" i="33"/>
  <c r="E22" i="33"/>
  <c r="F22" i="33"/>
  <c r="C21" i="33"/>
  <c r="D21" i="33"/>
  <c r="E21" i="33"/>
  <c r="F21" i="33"/>
  <c r="B22" i="33"/>
  <c r="B23" i="33"/>
  <c r="K11" i="33"/>
  <c r="K12" i="33"/>
  <c r="J11" i="33"/>
  <c r="J12" i="33"/>
  <c r="I11" i="33"/>
  <c r="I12" i="33"/>
  <c r="I10" i="33"/>
  <c r="J10" i="33"/>
  <c r="K10" i="33"/>
  <c r="C18" i="33"/>
  <c r="C17" i="33"/>
  <c r="C16" i="33"/>
  <c r="B17" i="33"/>
  <c r="B18" i="33"/>
  <c r="B16" i="33"/>
  <c r="C12" i="33"/>
  <c r="D12" i="33"/>
  <c r="E12" i="33"/>
  <c r="F12" i="33"/>
  <c r="C11" i="33"/>
  <c r="D11" i="33"/>
  <c r="E11" i="33"/>
  <c r="F11" i="33"/>
  <c r="C10" i="33"/>
  <c r="D10" i="33"/>
  <c r="E10" i="33"/>
  <c r="F10" i="33"/>
  <c r="B11" i="33"/>
  <c r="B12" i="33"/>
  <c r="B10" i="33"/>
  <c r="K34" i="33"/>
  <c r="J34" i="33"/>
  <c r="K33" i="33"/>
  <c r="J33" i="33"/>
  <c r="K32" i="33"/>
  <c r="J32" i="33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E178" i="28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/>
  <c r="F90" i="17"/>
  <c r="E160" i="25"/>
  <c r="E90" i="25"/>
  <c r="F21" i="17"/>
  <c r="E21" i="25"/>
  <c r="J111" i="28"/>
  <c r="J42" i="28"/>
  <c r="J181" i="28"/>
  <c r="J181" i="17"/>
  <c r="J111" i="17"/>
  <c r="J42" i="17"/>
  <c r="E178" i="25"/>
  <c r="E175" i="25"/>
  <c r="E108" i="25"/>
  <c r="E105" i="25"/>
  <c r="E39" i="25"/>
  <c r="E36" i="25"/>
  <c r="I48" i="22"/>
  <c r="I47" i="22"/>
  <c r="I46" i="22"/>
  <c r="I42" i="22"/>
  <c r="I41" i="22"/>
  <c r="I40" i="22"/>
  <c r="I36" i="22"/>
  <c r="I35" i="22"/>
  <c r="I34" i="22"/>
  <c r="J181" i="25"/>
  <c r="J181" i="27"/>
  <c r="J111" i="25"/>
  <c r="J111" i="27"/>
  <c r="J42" i="25"/>
  <c r="J42" i="27"/>
  <c r="I49" i="22"/>
  <c r="I43" i="22"/>
  <c r="I37" i="22"/>
  <c r="E36" i="17"/>
  <c r="E178" i="17"/>
  <c r="E108" i="17"/>
  <c r="E39" i="17"/>
  <c r="E175" i="17"/>
  <c r="E105" i="17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33" s="1"/>
  <c r="I4" i="22"/>
  <c r="K77" i="33" s="1"/>
  <c r="I3" i="22"/>
  <c r="K76" i="33" s="1"/>
</calcChain>
</file>

<file path=xl/sharedStrings.xml><?xml version="1.0" encoding="utf-8"?>
<sst xmlns="http://schemas.openxmlformats.org/spreadsheetml/2006/main" count="884" uniqueCount="187">
  <si>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</si>
  <si>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</si>
  <si>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</si>
  <si>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</si>
  <si>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</si>
  <si>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</si>
  <si>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</si>
  <si>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</si>
  <si>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</si>
  <si>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</si>
  <si>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</si>
  <si>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</si>
  <si>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</si>
  <si>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</si>
  <si>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</si>
  <si>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</si>
  <si>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</si>
  <si>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</si>
  <si>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</si>
  <si>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</si>
  <si>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</si>
  <si>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</si>
  <si>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</si>
  <si>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</si>
  <si>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</si>
  <si>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</si>
  <si>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</si>
  <si>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</si>
  <si>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</si>
  <si>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</si>
  <si>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</si>
  <si>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</si>
  <si>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</si>
  <si>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</si>
  <si>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középiskolás fiú</t>
  </si>
  <si>
    <t>általános iskolás leány</t>
  </si>
  <si>
    <t>középiskolás leány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</si>
  <si>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</si>
  <si>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</si>
  <si>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</si>
  <si>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</si>
  <si>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</si>
  <si>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</si>
  <si>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</si>
  <si>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</si>
  <si>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</si>
  <si>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</si>
  <si>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</si>
  <si>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</si>
  <si>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</si>
  <si>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</si>
  <si>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</si>
  <si>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</si>
  <si>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</si>
  <si>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</si>
  <si>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</si>
  <si>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</si>
  <si>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</si>
  <si>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</si>
  <si>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</si>
  <si>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</si>
  <si>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</si>
  <si>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</si>
  <si>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</si>
  <si>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</si>
  <si>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</si>
  <si>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</si>
  <si>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</si>
  <si>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</si>
  <si>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</si>
  <si>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</si>
  <si>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</si>
  <si>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</si>
  <si>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</si>
  <si>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</si>
  <si>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</si>
  <si>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</si>
  <si>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</si>
  <si>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</si>
  <si>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Az Általános és Középiskolás</t>
  </si>
  <si>
    <t>korcsoportban</t>
  </si>
  <si>
    <t>tanulókat nevezi a Magyar Sportlövők Szövetsége 2022/23 évi Általános és Középiskolák  Országos Bajnokságára.</t>
  </si>
  <si>
    <t>Zárltirányzékú Légpuska 20 lövéses - Fiú "középiskolás" kategória - EGYÉNI</t>
  </si>
  <si>
    <t>Zárttirányzékú Légpuska 20 lövéses - Fiú "középiskolás" kategória - CSAPAT</t>
  </si>
  <si>
    <t>A Magyar Sportlövők Szövetsége Pest Megyei Sportlövő Szövetsége a megyei döntőn elért eredményeik alapján a következő</t>
  </si>
  <si>
    <t>Fodor László PMSSZ főtitkár sk</t>
  </si>
  <si>
    <t>Versenyengedélyszám:</t>
  </si>
  <si>
    <t>HEVES MEGYE</t>
  </si>
  <si>
    <t>GYÖNGYÖS</t>
  </si>
  <si>
    <t>2022. november 19.</t>
  </si>
  <si>
    <t>Csépány Levente</t>
  </si>
  <si>
    <t>Gyöngyöshalász</t>
  </si>
  <si>
    <t>Gyöngyöshalási Általános Iskola</t>
  </si>
  <si>
    <t>Heves Megye</t>
  </si>
  <si>
    <t>Csízik Balázs</t>
  </si>
  <si>
    <t>Kisnána</t>
  </si>
  <si>
    <t>Kisnánai Szent Imre Általános Iskola</t>
  </si>
  <si>
    <t>Bóta Levente</t>
  </si>
  <si>
    <t xml:space="preserve">Gyöngyös </t>
  </si>
  <si>
    <t>Gyöngyösi Kálváriaparti Sport és Általános Iskola</t>
  </si>
  <si>
    <t>Héviz Hunor</t>
  </si>
  <si>
    <t>Petőfibánya</t>
  </si>
  <si>
    <t>Petőfi Sándor Baptista Ált. Isk.,Gimnázium,Szakképző Iskola,Technikum és Szakiskola Általános Iskola Tagintézmény</t>
  </si>
  <si>
    <t>Hegedűs Richárd</t>
  </si>
  <si>
    <t>Domoszló</t>
  </si>
  <si>
    <t>II. Rákóczi Ferenc Katolikus Általános Iskola és Óvoda </t>
  </si>
  <si>
    <t>Torma Péter</t>
  </si>
  <si>
    <t>Gyöngyös</t>
  </si>
  <si>
    <t>Muszka Boldizsár</t>
  </si>
  <si>
    <t>Nagyréde</t>
  </si>
  <si>
    <t>Berze Nagy János Gimnázium</t>
  </si>
  <si>
    <t>Polonkai  Róbert  József</t>
  </si>
  <si>
    <t>Domoszlói III. András Általános Iskola</t>
  </si>
  <si>
    <t>Domján Márton</t>
  </si>
  <si>
    <t>Nagyrédei Általános Iskola</t>
  </si>
  <si>
    <t>Rabecz Gábor</t>
  </si>
  <si>
    <t>Hatvani Bajza József Gimnázium</t>
  </si>
  <si>
    <t>Sinka Zsombor Ferenc</t>
  </si>
  <si>
    <t>Tóth Bence</t>
  </si>
  <si>
    <t>Nevezés - HEVES Megye</t>
  </si>
  <si>
    <t>Barabás Bence</t>
  </si>
  <si>
    <t>Vak Bottyán János Katolikus Műszaki és Közgazdasági Technikum, Gimnázium és Kollégium</t>
  </si>
  <si>
    <t>Tóth Ádám Balázs</t>
  </si>
  <si>
    <t>Bárdos Zétény</t>
  </si>
  <si>
    <t>Bártfai András</t>
  </si>
  <si>
    <t>Mátra Erdészeti, Mezőgazdasági és Vadgazdálkodási Szakképző Iskola és Kollégium</t>
  </si>
  <si>
    <t>Szabó Gergő</t>
  </si>
  <si>
    <t>Sinka Norbert</t>
  </si>
  <si>
    <t>Tősér Tivadar</t>
  </si>
  <si>
    <r>
      <t xml:space="preserve"> </t>
    </r>
    <r>
      <rPr>
        <sz val="12"/>
        <rFont val="Arial"/>
        <family val="2"/>
        <charset val="238"/>
      </rPr>
      <t>Takács Balázs</t>
    </r>
  </si>
  <si>
    <t>HMSZC József Attila Technikum, Szakképző Iskola és Kollégium</t>
  </si>
  <si>
    <t>Baló Sándor</t>
  </si>
  <si>
    <r>
      <t xml:space="preserve"> </t>
    </r>
    <r>
      <rPr>
        <sz val="12"/>
        <rFont val="Arial"/>
        <family val="2"/>
        <charset val="238"/>
      </rPr>
      <t>Czeglédi Benjámin</t>
    </r>
  </si>
  <si>
    <t>Hegedűs Lászó Dominik</t>
  </si>
  <si>
    <r>
      <t xml:space="preserve">  </t>
    </r>
    <r>
      <rPr>
        <sz val="12"/>
        <rFont val="Arial"/>
        <family val="2"/>
        <charset val="238"/>
      </rPr>
      <t xml:space="preserve">Koczka Ádám </t>
    </r>
  </si>
  <si>
    <t>Czeglédi Csaba</t>
  </si>
  <si>
    <t>Kőműves Dominik</t>
  </si>
  <si>
    <r>
      <t xml:space="preserve">  </t>
    </r>
    <r>
      <rPr>
        <sz val="12"/>
        <rFont val="Arial"/>
        <family val="2"/>
        <charset val="238"/>
      </rPr>
      <t>Barták Tibor</t>
    </r>
  </si>
  <si>
    <t>Viczián János Máté</t>
  </si>
  <si>
    <t>Tóth Dávid Márk</t>
  </si>
  <si>
    <r>
      <t xml:space="preserve">Magyar Máltai Szeretetszolgálat </t>
    </r>
    <r>
      <rPr>
        <sz val="11"/>
        <color indexed="8"/>
        <rFont val="Calibri"/>
        <family val="2"/>
        <charset val="238"/>
      </rPr>
      <t xml:space="preserve">Károly Róbert Technikum, Szakképző Iskola és Gimnázium   </t>
    </r>
  </si>
  <si>
    <t>Kónya Dániel</t>
  </si>
  <si>
    <t>Takács Balázs</t>
  </si>
  <si>
    <t>Czeglédi Benjámin</t>
  </si>
  <si>
    <t xml:space="preserve">Koczka Ádám </t>
  </si>
  <si>
    <t>Kovács László</t>
  </si>
  <si>
    <t>Barták Tibor</t>
  </si>
  <si>
    <t>4.</t>
  </si>
  <si>
    <t>Csirke Jázmin</t>
  </si>
  <si>
    <t>Sztyolyka Luca Veronika</t>
  </si>
  <si>
    <t>Godó Korina</t>
  </si>
  <si>
    <t>Tuza Anna</t>
  </si>
  <si>
    <t>Bárdos Vivien</t>
  </si>
  <si>
    <t>2008.10.17.</t>
  </si>
  <si>
    <t>Gábor Rebeka</t>
  </si>
  <si>
    <r>
      <t>Tim</t>
    </r>
    <r>
      <rPr>
        <b/>
        <sz val="10"/>
        <rFont val="Arial CE"/>
        <charset val="238"/>
      </rPr>
      <t>ár Kira Judit</t>
    </r>
  </si>
  <si>
    <t>Egri Szilágyi Erzsébet Gimnázium és Kollégium</t>
  </si>
  <si>
    <t>Csabai Glenda</t>
  </si>
  <si>
    <t>2005.03.05</t>
  </si>
  <si>
    <t xml:space="preserve">Andrássy György Katolikus Közgazdasági Technikum Gimnázium és Kollégium </t>
  </si>
  <si>
    <t>Gáll Kamilla</t>
  </si>
  <si>
    <t>Ludvig-Cseri Dorina</t>
  </si>
  <si>
    <t xml:space="preserve">FARAGÓ VIVIEN RENÁTA  </t>
  </si>
  <si>
    <r>
      <t xml:space="preserve">Magyar Máltai Szeretetszolgálat </t>
    </r>
    <r>
      <rPr>
        <sz val="11"/>
        <rFont val="Calibri"/>
        <family val="2"/>
        <charset val="238"/>
      </rPr>
      <t xml:space="preserve">Károly Róbert Technikum, Szakképző Iskola és Gimnázium   </t>
    </r>
  </si>
  <si>
    <t>Volf Dóra</t>
  </si>
  <si>
    <t>2005.03.08.</t>
  </si>
  <si>
    <r>
      <t xml:space="preserve"> </t>
    </r>
    <r>
      <rPr>
        <sz val="12"/>
        <rFont val="Arial"/>
        <family val="2"/>
        <charset val="238"/>
      </rPr>
      <t>Szilágyi Vivien</t>
    </r>
  </si>
  <si>
    <t>Joó Petra</t>
  </si>
  <si>
    <t>Bak Bernadett Enikő</t>
  </si>
  <si>
    <t>2004.05.18.</t>
  </si>
  <si>
    <t>Belkovics Hanna</t>
  </si>
  <si>
    <t>Lendvay Lilla</t>
  </si>
  <si>
    <t>Hatvan</t>
  </si>
  <si>
    <t xml:space="preserve">KOVÁCS MÁRIA </t>
  </si>
  <si>
    <t>Bernadett Enikő</t>
  </si>
  <si>
    <t>Gyöngyössolymos</t>
  </si>
  <si>
    <t>Karácsond</t>
  </si>
  <si>
    <t>Hajdú Csongor</t>
  </si>
  <si>
    <t>Aba Sámuel Abasári Általános Iskola</t>
  </si>
  <si>
    <t>Gyöngyöshalászi Általános Iskola</t>
  </si>
  <si>
    <t>Berte Nagy János Gimnázium</t>
  </si>
  <si>
    <t>BAK Bernadett Enikő</t>
  </si>
  <si>
    <t>Gyöngyös,2022.11.21.</t>
  </si>
  <si>
    <t>Detk</t>
  </si>
  <si>
    <t>Petőfibányaá</t>
  </si>
  <si>
    <t>Belkovics Béla HSSZ Titkár</t>
  </si>
  <si>
    <t>415/C-11/12/2022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</si>
</sst>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indexed="1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indexed="18"/>
      <name val="Monotype Corsiva"/>
      <family val="4"/>
      <charset val="238"/>
    </font>
    <font>
      <sz val="52"/>
      <color indexed="18"/>
      <name val="Arial CE"/>
      <charset val="238"/>
    </font>
    <font>
      <sz val="38"/>
      <name val="Arial CE"/>
      <charset val="238"/>
    </font>
    <font>
      <b/>
      <sz val="48"/>
      <color indexed="10"/>
      <name val="Monotype Corsiva"/>
      <family val="4"/>
      <charset val="238"/>
    </font>
    <font>
      <sz val="78"/>
      <color indexed="18"/>
      <name val="Monotype Corsiva"/>
      <family val="4"/>
      <charset val="238"/>
    </font>
    <font>
      <sz val="14"/>
      <name val="Arial CE"/>
      <charset val="238"/>
    </font>
    <font>
      <sz val="28"/>
      <color indexed="18"/>
      <name val="Monotype Corsiva"/>
      <family val="4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b/>
      <sz val="18"/>
      <color indexed="12"/>
      <name val="Arial CE"/>
      <family val="2"/>
      <charset val="238"/>
    </font>
    <font>
      <sz val="10"/>
      <color indexed="12"/>
      <name val="Arial CE"/>
      <charset val="238"/>
    </font>
    <font>
      <b/>
      <sz val="18"/>
      <color indexed="12"/>
      <name val="Arial CE"/>
      <charset val="238"/>
    </font>
    <font>
      <b/>
      <sz val="10"/>
      <color indexed="12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/>
    <xf numFmtId="0" fontId="18" fillId="0" borderId="0"/>
    <xf numFmtId="0" fontId="2" fillId="0" borderId="0"/>
  </cellStyleXfs>
  <cellXfs count="226">
    <xf numFmtId="0" fontId="0" fillId="0" borderId="0" xfId="0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2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/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0" fillId="0" borderId="0" xfId="0" applyAlignment="1">
      <alignment horizontal="right" vertical="center"/>
    </xf>
    <xf numFmtId="0" fontId="40" fillId="5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4" fillId="0" borderId="0" xfId="0" applyFont="1" applyAlignment="1"/>
    <xf numFmtId="0" fontId="5" fillId="6" borderId="1" xfId="0" applyFont="1" applyFill="1" applyBorder="1" applyAlignment="1">
      <alignment horizontal="center" vertical="center"/>
    </xf>
    <xf numFmtId="0" fontId="27" fillId="6" borderId="1" xfId="0" applyFont="1" applyFill="1" applyBorder="1"/>
    <xf numFmtId="0" fontId="2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3" fillId="0" borderId="0" xfId="0" applyFont="1" applyAlignment="1"/>
    <xf numFmtId="0" fontId="32" fillId="0" borderId="0" xfId="0" applyFont="1" applyAlignment="1"/>
    <xf numFmtId="0" fontId="22" fillId="0" borderId="0" xfId="0" applyFont="1" applyAlignment="1"/>
    <xf numFmtId="0" fontId="14" fillId="0" borderId="0" xfId="0" applyFont="1" applyAlignment="1"/>
    <xf numFmtId="0" fontId="20" fillId="0" borderId="0" xfId="0" applyFont="1" applyAlignment="1"/>
    <xf numFmtId="0" fontId="20" fillId="0" borderId="1" xfId="0" applyFont="1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2" fillId="0" borderId="0" xfId="0" applyFont="1" applyAlignment="1">
      <alignment horizontal="center"/>
    </xf>
    <xf numFmtId="0" fontId="19" fillId="0" borderId="0" xfId="0" applyFont="1"/>
    <xf numFmtId="0" fontId="6" fillId="0" borderId="0" xfId="0" applyFont="1" applyAlignment="1"/>
    <xf numFmtId="0" fontId="27" fillId="0" borderId="0" xfId="0" applyFont="1"/>
    <xf numFmtId="0" fontId="43" fillId="0" borderId="0" xfId="0" applyFont="1"/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Border="1" applyAlignment="1"/>
    <xf numFmtId="0" fontId="44" fillId="0" borderId="0" xfId="0" applyFont="1" applyAlignme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7" fillId="0" borderId="0" xfId="0" applyFont="1"/>
    <xf numFmtId="0" fontId="6" fillId="0" borderId="4" xfId="0" applyFont="1" applyFill="1" applyBorder="1" applyAlignment="1">
      <alignment vertical="center"/>
    </xf>
    <xf numFmtId="0" fontId="50" fillId="0" borderId="1" xfId="0" applyFont="1" applyFill="1" applyBorder="1"/>
    <xf numFmtId="0" fontId="27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1" fillId="0" borderId="1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0" fillId="0" borderId="1" xfId="0" applyFill="1" applyBorder="1" applyAlignment="1">
      <alignment vertical="center"/>
    </xf>
    <xf numFmtId="0" fontId="52" fillId="0" borderId="1" xfId="0" applyFont="1" applyFill="1" applyBorder="1" applyAlignment="1"/>
    <xf numFmtId="0" fontId="0" fillId="0" borderId="1" xfId="0" applyFill="1" applyBorder="1"/>
    <xf numFmtId="0" fontId="6" fillId="0" borderId="2" xfId="0" applyFont="1" applyFill="1" applyBorder="1" applyAlignment="1"/>
    <xf numFmtId="0" fontId="0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3" fillId="0" borderId="1" xfId="0" applyFont="1" applyFill="1" applyBorder="1"/>
    <xf numFmtId="0" fontId="43" fillId="0" borderId="1" xfId="0" applyFont="1" applyFill="1" applyBorder="1" applyAlignment="1">
      <alignment vertical="center"/>
    </xf>
    <xf numFmtId="0" fontId="6" fillId="0" borderId="1" xfId="0" applyFont="1" applyBorder="1" applyAlignment="1"/>
    <xf numFmtId="0" fontId="5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/>
    <xf numFmtId="0" fontId="48" fillId="0" borderId="1" xfId="0" applyFont="1" applyFill="1" applyBorder="1"/>
    <xf numFmtId="14" fontId="48" fillId="0" borderId="1" xfId="0" applyNumberFormat="1" applyFont="1" applyFill="1" applyBorder="1"/>
    <xf numFmtId="0" fontId="48" fillId="0" borderId="1" xfId="0" applyFont="1" applyFill="1" applyBorder="1" applyAlignment="1">
      <alignment vertical="center"/>
    </xf>
    <xf numFmtId="14" fontId="0" fillId="0" borderId="1" xfId="0" applyNumberFormat="1" applyBorder="1"/>
    <xf numFmtId="0" fontId="53" fillId="0" borderId="1" xfId="0" applyFont="1" applyFill="1" applyBorder="1"/>
    <xf numFmtId="0" fontId="27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/>
    <xf numFmtId="0" fontId="55" fillId="0" borderId="1" xfId="0" applyFont="1" applyFill="1" applyBorder="1"/>
    <xf numFmtId="0" fontId="55" fillId="0" borderId="1" xfId="0" applyFont="1" applyFill="1" applyBorder="1" applyAlignment="1">
      <alignment horizontal="justify"/>
    </xf>
    <xf numFmtId="0" fontId="48" fillId="0" borderId="1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55" fillId="0" borderId="1" xfId="0" applyFont="1" applyBorder="1"/>
    <xf numFmtId="0" fontId="48" fillId="4" borderId="1" xfId="0" applyFont="1" applyFill="1" applyBorder="1" applyAlignment="1">
      <alignment horizontal="left" vertical="center"/>
    </xf>
    <xf numFmtId="0" fontId="48" fillId="4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justify"/>
    </xf>
    <xf numFmtId="0" fontId="19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2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7" fillId="0" borderId="0" xfId="0" applyFont="1" applyAlignment="1"/>
    <xf numFmtId="0" fontId="30" fillId="0" borderId="0" xfId="0" applyFont="1" applyAlignment="1">
      <alignment horizontal="right"/>
    </xf>
    <xf numFmtId="0" fontId="0" fillId="0" borderId="0" xfId="0" applyAlignment="1"/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/>
    <xf numFmtId="0" fontId="2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/>
    <xf numFmtId="0" fontId="30" fillId="0" borderId="0" xfId="0" applyFont="1" applyAlignment="1"/>
    <xf numFmtId="0" fontId="22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1" fillId="0" borderId="0" xfId="0" applyFont="1" applyAlignment="1">
      <alignment horizontal="center" wrapText="1"/>
    </xf>
    <xf numFmtId="0" fontId="34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579120</xdr:colOff>
      <xdr:row>7</xdr:row>
      <xdr:rowOff>22860</xdr:rowOff>
    </xdr:from>
    <xdr:to>
      <xdr:col>6</xdr:col>
      <xdr:colOff>518160</xdr:colOff>
      <xdr:row>20</xdr:row>
      <xdr:rowOff>121920</xdr:rowOff>
    </xdr:to>
    <xdr:pic>
      <xdr:nvPicPr>
        <xdr:cNvPr id="2049" name="Picture 2" descr="HOM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4520" y="2865120"/>
          <a:ext cx="1935480" cy="2331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R-051\Downloads\sportloveszet_b&#225;cs-kiskun_megyeieredm&#233;nyjegyz&#233;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Lpu_Fiú_20"/>
      <sheetName val="KI_Lpu_Fiú_20"/>
      <sheetName val="Áik_Zlpu_Fiú_20 "/>
      <sheetName val="KI_Zlpu_Fiú_20 "/>
      <sheetName val="Áik_Lpu_Leány_20"/>
      <sheetName val="KI_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5)egyéni"/>
      <sheetName val="Oklevél(állóA5)csapat"/>
      <sheetName val="Munka1"/>
    </sheetNames>
    <sheetDataSet>
      <sheetData sheetId="0" refreshError="1"/>
      <sheetData sheetId="1" refreshError="1"/>
      <sheetData sheetId="2" refreshError="1"/>
      <sheetData sheetId="3" refreshError="1">
        <row r="3">
          <cell r="H3">
            <v>95</v>
          </cell>
          <cell r="I3">
            <v>189</v>
          </cell>
        </row>
        <row r="4">
          <cell r="I4">
            <v>0</v>
          </cell>
        </row>
        <row r="5">
          <cell r="I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>
      <selection sqref="A1:IV65536"/>
    </sheetView>
  </sheetViews>
  <sheetFormatPr defaultRowHeight="12.75" x14ac:dyDescent="0.2"/>
  <cols>
    <col min="2" max="11" width="13.28515625" customWidth="1"/>
  </cols>
  <sheetData>
    <row r="1" spans="1:11" ht="13.5" thickBot="1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x14ac:dyDescent="0.2">
      <c r="A2" s="100"/>
      <c r="B2" s="102"/>
      <c r="C2" s="103"/>
      <c r="D2" s="103"/>
      <c r="E2" s="103"/>
      <c r="F2" s="103"/>
      <c r="G2" s="103"/>
      <c r="H2" s="103"/>
      <c r="I2" s="103"/>
      <c r="J2" s="103"/>
      <c r="K2" s="103"/>
    </row>
    <row r="3" spans="1:11" x14ac:dyDescent="0.2">
      <c r="A3" s="100"/>
      <c r="B3" s="99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100"/>
      <c r="B4" s="99"/>
      <c r="C4" s="98"/>
      <c r="D4" s="98"/>
      <c r="E4" s="98"/>
      <c r="F4" s="98"/>
      <c r="G4" s="98"/>
      <c r="H4" s="98"/>
      <c r="I4" s="98"/>
      <c r="J4" s="98"/>
      <c r="K4" s="98"/>
    </row>
    <row r="5" spans="1:11" ht="13.5" thickBot="1" x14ac:dyDescent="0.25">
      <c r="A5" s="101"/>
      <c r="B5" s="99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B6" s="97"/>
      <c r="C6" s="97"/>
      <c r="D6" s="97"/>
      <c r="E6" s="97"/>
      <c r="F6" s="97"/>
      <c r="G6" s="97"/>
      <c r="H6" s="97"/>
      <c r="I6" s="97"/>
      <c r="J6" s="97"/>
      <c r="K6" s="97"/>
    </row>
  </sheetData>
  <phoneticPr fontId="4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16" sqref="I1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8" x14ac:dyDescent="0.25">
      <c r="A3" s="29">
        <v>1</v>
      </c>
      <c r="B3" s="121"/>
      <c r="C3" s="51"/>
      <c r="D3" s="45"/>
      <c r="E3" s="139"/>
      <c r="F3" s="55"/>
      <c r="G3" s="42"/>
      <c r="H3" s="42"/>
      <c r="I3" s="43"/>
    </row>
    <row r="4" spans="1:10" s="28" customFormat="1" ht="18" x14ac:dyDescent="0.25">
      <c r="A4" s="29">
        <v>2</v>
      </c>
      <c r="B4" s="121" t="s">
        <v>167</v>
      </c>
      <c r="C4" s="46">
        <v>2005</v>
      </c>
      <c r="D4" s="45" t="s">
        <v>175</v>
      </c>
      <c r="E4" s="139" t="s">
        <v>110</v>
      </c>
      <c r="F4" s="55" t="s">
        <v>93</v>
      </c>
      <c r="G4" s="42">
        <v>76</v>
      </c>
      <c r="H4" s="42">
        <v>84</v>
      </c>
      <c r="I4" s="43">
        <f t="shared" ref="I4:I27" si="0">SUM(G4:H4)</f>
        <v>160</v>
      </c>
      <c r="J4" s="37"/>
    </row>
    <row r="5" spans="1:10" s="28" customFormat="1" ht="18" x14ac:dyDescent="0.25">
      <c r="A5" s="29">
        <v>3</v>
      </c>
      <c r="B5" s="121" t="s">
        <v>161</v>
      </c>
      <c r="C5" s="46">
        <v>2006</v>
      </c>
      <c r="D5" s="45" t="s">
        <v>107</v>
      </c>
      <c r="E5" s="139" t="s">
        <v>121</v>
      </c>
      <c r="F5" s="55" t="s">
        <v>93</v>
      </c>
      <c r="G5" s="42">
        <v>66</v>
      </c>
      <c r="H5" s="42">
        <v>79</v>
      </c>
      <c r="I5" s="43">
        <f t="shared" si="0"/>
        <v>145</v>
      </c>
      <c r="J5" s="37"/>
    </row>
    <row r="6" spans="1:10" s="28" customFormat="1" ht="15.75" x14ac:dyDescent="0.2">
      <c r="A6" s="29">
        <v>4</v>
      </c>
      <c r="B6" s="50"/>
      <c r="C6" s="51"/>
      <c r="D6" s="45"/>
      <c r="E6" s="161"/>
      <c r="F6" s="47"/>
      <c r="G6" s="42"/>
      <c r="H6" s="42"/>
      <c r="I6" s="43">
        <f t="shared" si="0"/>
        <v>0</v>
      </c>
    </row>
    <row r="7" spans="1:10" s="28" customFormat="1" ht="15.75" x14ac:dyDescent="0.2">
      <c r="A7" s="29">
        <v>5</v>
      </c>
      <c r="B7" s="45"/>
      <c r="C7" s="46"/>
      <c r="D7" s="45"/>
      <c r="E7" s="47"/>
      <c r="F7" s="47"/>
      <c r="G7" s="42"/>
      <c r="H7" s="42"/>
      <c r="I7" s="43">
        <f t="shared" si="0"/>
        <v>0</v>
      </c>
    </row>
    <row r="8" spans="1:10" s="28" customFormat="1" ht="15.75" x14ac:dyDescent="0.2">
      <c r="A8" s="29">
        <v>6</v>
      </c>
      <c r="B8" s="45"/>
      <c r="C8" s="46"/>
      <c r="D8" s="45"/>
      <c r="E8" s="47"/>
      <c r="F8" s="47"/>
      <c r="G8" s="42"/>
      <c r="H8" s="42"/>
      <c r="I8" s="43">
        <f t="shared" si="0"/>
        <v>0</v>
      </c>
    </row>
    <row r="9" spans="1:10" s="28" customFormat="1" ht="15.75" x14ac:dyDescent="0.2">
      <c r="A9" s="29">
        <v>7</v>
      </c>
      <c r="B9" s="45"/>
      <c r="C9" s="46"/>
      <c r="D9" s="45"/>
      <c r="E9" s="50"/>
      <c r="F9" s="47"/>
      <c r="G9" s="42"/>
      <c r="H9" s="42"/>
      <c r="I9" s="43">
        <f t="shared" si="0"/>
        <v>0</v>
      </c>
      <c r="J9" s="37"/>
    </row>
    <row r="10" spans="1:10" s="28" customFormat="1" ht="15.75" x14ac:dyDescent="0.2">
      <c r="A10" s="29">
        <v>8</v>
      </c>
      <c r="B10" s="45"/>
      <c r="C10" s="46"/>
      <c r="D10" s="45"/>
      <c r="E10" s="50"/>
      <c r="F10" s="47"/>
      <c r="G10" s="42"/>
      <c r="H10" s="42"/>
      <c r="I10" s="43">
        <f t="shared" si="0"/>
        <v>0</v>
      </c>
    </row>
    <row r="11" spans="1:10" s="28" customFormat="1" ht="15.75" x14ac:dyDescent="0.2">
      <c r="A11" s="29">
        <v>9</v>
      </c>
      <c r="B11" s="45"/>
      <c r="C11" s="46"/>
      <c r="D11" s="45"/>
      <c r="E11" s="50"/>
      <c r="F11" s="47"/>
      <c r="G11" s="42"/>
      <c r="H11" s="42"/>
      <c r="I11" s="43">
        <f t="shared" si="0"/>
        <v>0</v>
      </c>
    </row>
    <row r="12" spans="1:10" s="28" customFormat="1" ht="15.75" x14ac:dyDescent="0.2">
      <c r="A12" s="29">
        <v>10</v>
      </c>
      <c r="B12" s="45"/>
      <c r="C12" s="46"/>
      <c r="D12" s="45"/>
      <c r="E12" s="50"/>
      <c r="F12" s="47"/>
      <c r="G12" s="42"/>
      <c r="H12" s="42"/>
      <c r="I12" s="43">
        <f t="shared" si="0"/>
        <v>0</v>
      </c>
    </row>
    <row r="13" spans="1:10" s="28" customFormat="1" ht="15.75" x14ac:dyDescent="0.2">
      <c r="A13" s="29">
        <v>11</v>
      </c>
      <c r="B13" s="50"/>
      <c r="C13" s="51"/>
      <c r="D13" s="45"/>
      <c r="E13" s="50"/>
      <c r="F13" s="47"/>
      <c r="G13" s="42"/>
      <c r="H13" s="42"/>
      <c r="I13" s="43">
        <f t="shared" si="0"/>
        <v>0</v>
      </c>
    </row>
    <row r="14" spans="1:10" s="28" customFormat="1" ht="15.75" x14ac:dyDescent="0.2">
      <c r="A14" s="29">
        <v>12</v>
      </c>
      <c r="B14" s="45"/>
      <c r="C14" s="46"/>
      <c r="D14" s="45"/>
      <c r="E14" s="45"/>
      <c r="F14" s="47"/>
      <c r="G14" s="42"/>
      <c r="H14" s="42"/>
      <c r="I14" s="43">
        <f t="shared" si="0"/>
        <v>0</v>
      </c>
    </row>
    <row r="15" spans="1:10" s="28" customFormat="1" ht="15.75" x14ac:dyDescent="0.2">
      <c r="A15" s="29">
        <v>13</v>
      </c>
      <c r="B15" s="45"/>
      <c r="C15" s="46"/>
      <c r="D15" s="45"/>
      <c r="E15" s="45"/>
      <c r="F15" s="47"/>
      <c r="G15" s="42"/>
      <c r="H15" s="42"/>
      <c r="I15" s="43">
        <f t="shared" si="0"/>
        <v>0</v>
      </c>
    </row>
    <row r="16" spans="1:10" s="28" customFormat="1" ht="15.75" x14ac:dyDescent="0.2">
      <c r="A16" s="29">
        <v>14</v>
      </c>
      <c r="B16" s="45"/>
      <c r="C16" s="46"/>
      <c r="D16" s="45"/>
      <c r="E16" s="45"/>
      <c r="F16" s="47"/>
      <c r="G16" s="42"/>
      <c r="H16" s="42"/>
      <c r="I16" s="43">
        <f t="shared" si="0"/>
        <v>0</v>
      </c>
    </row>
    <row r="17" spans="1:9" s="28" customFormat="1" ht="15.75" x14ac:dyDescent="0.2">
      <c r="A17" s="29">
        <v>15</v>
      </c>
      <c r="B17" s="45"/>
      <c r="C17" s="46"/>
      <c r="D17" s="45"/>
      <c r="E17" s="45"/>
      <c r="F17" s="47"/>
      <c r="G17" s="42"/>
      <c r="H17" s="42"/>
      <c r="I17" s="43">
        <f t="shared" si="0"/>
        <v>0</v>
      </c>
    </row>
    <row r="18" spans="1:9" s="28" customFormat="1" ht="15.75" x14ac:dyDescent="0.2">
      <c r="A18" s="29">
        <v>16</v>
      </c>
      <c r="B18" s="45"/>
      <c r="C18" s="46"/>
      <c r="D18" s="45"/>
      <c r="E18" s="45"/>
      <c r="F18" s="47"/>
      <c r="G18" s="42"/>
      <c r="H18" s="42"/>
      <c r="I18" s="43">
        <f t="shared" si="0"/>
        <v>0</v>
      </c>
    </row>
    <row r="19" spans="1:9" s="28" customFormat="1" ht="15.75" x14ac:dyDescent="0.2">
      <c r="A19" s="29">
        <v>17</v>
      </c>
      <c r="B19" s="45"/>
      <c r="C19" s="46"/>
      <c r="D19" s="45"/>
      <c r="E19" s="45"/>
      <c r="F19" s="47"/>
      <c r="G19" s="42"/>
      <c r="H19" s="42"/>
      <c r="I19" s="43">
        <f t="shared" si="0"/>
        <v>0</v>
      </c>
    </row>
    <row r="20" spans="1:9" s="28" customFormat="1" ht="15.75" x14ac:dyDescent="0.2">
      <c r="A20" s="29">
        <v>18</v>
      </c>
      <c r="B20" s="45"/>
      <c r="C20" s="46"/>
      <c r="D20" s="45"/>
      <c r="E20" s="45"/>
      <c r="F20" s="47"/>
      <c r="G20" s="42"/>
      <c r="H20" s="42"/>
      <c r="I20" s="43">
        <f t="shared" si="0"/>
        <v>0</v>
      </c>
    </row>
    <row r="21" spans="1:9" s="28" customFormat="1" ht="15.75" x14ac:dyDescent="0.2">
      <c r="A21" s="29">
        <v>19</v>
      </c>
      <c r="B21" s="45"/>
      <c r="C21" s="46"/>
      <c r="D21" s="45"/>
      <c r="E21" s="45"/>
      <c r="F21" s="47"/>
      <c r="G21" s="42"/>
      <c r="H21" s="42"/>
      <c r="I21" s="43">
        <f t="shared" si="0"/>
        <v>0</v>
      </c>
    </row>
    <row r="22" spans="1:9" s="28" customFormat="1" ht="15.75" x14ac:dyDescent="0.2">
      <c r="A22" s="29">
        <v>20</v>
      </c>
      <c r="B22" s="45"/>
      <c r="C22" s="46"/>
      <c r="D22" s="45"/>
      <c r="E22" s="45"/>
      <c r="F22" s="47"/>
      <c r="G22" s="42"/>
      <c r="H22" s="42"/>
      <c r="I22" s="43">
        <f t="shared" si="0"/>
        <v>0</v>
      </c>
    </row>
    <row r="23" spans="1:9" s="28" customFormat="1" ht="15.75" x14ac:dyDescent="0.2">
      <c r="A23" s="29">
        <v>21</v>
      </c>
      <c r="B23" s="45"/>
      <c r="C23" s="46"/>
      <c r="D23" s="45"/>
      <c r="E23" s="45"/>
      <c r="F23" s="47"/>
      <c r="G23" s="42"/>
      <c r="H23" s="42"/>
      <c r="I23" s="43">
        <f t="shared" si="0"/>
        <v>0</v>
      </c>
    </row>
    <row r="24" spans="1:9" s="28" customFormat="1" ht="15.75" x14ac:dyDescent="0.2">
      <c r="A24" s="29">
        <v>22</v>
      </c>
      <c r="B24" s="45"/>
      <c r="C24" s="46"/>
      <c r="D24" s="45"/>
      <c r="E24" s="45"/>
      <c r="F24" s="47"/>
      <c r="G24" s="42"/>
      <c r="H24" s="42"/>
      <c r="I24" s="43">
        <f t="shared" si="0"/>
        <v>0</v>
      </c>
    </row>
    <row r="25" spans="1:9" s="28" customFormat="1" ht="15.75" x14ac:dyDescent="0.2">
      <c r="A25" s="29">
        <v>23</v>
      </c>
      <c r="B25" s="45"/>
      <c r="C25" s="46"/>
      <c r="D25" s="45"/>
      <c r="E25" s="45"/>
      <c r="F25" s="47"/>
      <c r="G25" s="42"/>
      <c r="H25" s="42"/>
      <c r="I25" s="43">
        <f t="shared" si="0"/>
        <v>0</v>
      </c>
    </row>
    <row r="26" spans="1:9" s="28" customFormat="1" ht="15.75" x14ac:dyDescent="0.2">
      <c r="A26" s="29">
        <v>24</v>
      </c>
      <c r="B26" s="45"/>
      <c r="C26" s="46"/>
      <c r="D26" s="45"/>
      <c r="E26" s="45"/>
      <c r="F26" s="47"/>
      <c r="G26" s="42"/>
      <c r="H26" s="42"/>
      <c r="I26" s="43">
        <f t="shared" si="0"/>
        <v>0</v>
      </c>
    </row>
    <row r="27" spans="1:9" s="28" customFormat="1" ht="15.75" x14ac:dyDescent="0.2">
      <c r="A27" s="29">
        <v>25</v>
      </c>
      <c r="B27" s="45"/>
      <c r="C27" s="46"/>
      <c r="D27" s="45"/>
      <c r="E27" s="45"/>
      <c r="F27" s="47"/>
      <c r="G27" s="42"/>
      <c r="H27" s="42"/>
      <c r="I27" s="43">
        <f t="shared" si="0"/>
        <v>0</v>
      </c>
    </row>
    <row r="30" spans="1:9" ht="15.75" x14ac:dyDescent="0.2">
      <c r="A30" s="12" t="s">
        <v>64</v>
      </c>
    </row>
    <row r="31" spans="1:9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8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49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5" sqref="H5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11.85546875" style="5" bestFit="1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32" t="s">
        <v>177</v>
      </c>
      <c r="C3" s="33">
        <v>2010</v>
      </c>
      <c r="D3" s="143" t="s">
        <v>183</v>
      </c>
      <c r="E3" s="143" t="s">
        <v>178</v>
      </c>
      <c r="F3" s="143" t="s">
        <v>93</v>
      </c>
      <c r="G3" s="30">
        <v>87</v>
      </c>
      <c r="H3" s="30">
        <v>88</v>
      </c>
      <c r="I3" s="31">
        <v>175</v>
      </c>
      <c r="J3" s="32"/>
    </row>
    <row r="4" spans="1:10" s="28" customFormat="1" ht="15.75" x14ac:dyDescent="0.2">
      <c r="A4" s="29">
        <v>2</v>
      </c>
      <c r="B4" s="132" t="s">
        <v>90</v>
      </c>
      <c r="C4" s="33">
        <v>2008</v>
      </c>
      <c r="D4" s="143" t="s">
        <v>91</v>
      </c>
      <c r="E4" s="143" t="s">
        <v>179</v>
      </c>
      <c r="F4" s="143" t="s">
        <v>93</v>
      </c>
      <c r="G4" s="30">
        <v>69</v>
      </c>
      <c r="H4" s="30">
        <v>73</v>
      </c>
      <c r="I4" s="31">
        <v>142</v>
      </c>
      <c r="J4" s="32"/>
    </row>
    <row r="5" spans="1:10" s="28" customFormat="1" ht="15.75" x14ac:dyDescent="0.2">
      <c r="A5" s="29">
        <v>3</v>
      </c>
      <c r="B5" s="132" t="s">
        <v>106</v>
      </c>
      <c r="C5" s="85">
        <v>2010</v>
      </c>
      <c r="D5" s="143" t="s">
        <v>98</v>
      </c>
      <c r="E5" s="143" t="s">
        <v>99</v>
      </c>
      <c r="F5" s="40" t="s">
        <v>93</v>
      </c>
      <c r="G5" s="30">
        <v>65</v>
      </c>
      <c r="H5" s="30">
        <v>70</v>
      </c>
      <c r="I5" s="31">
        <v>135</v>
      </c>
      <c r="J5" s="32"/>
    </row>
    <row r="6" spans="1:10" s="28" customFormat="1" ht="15.75" x14ac:dyDescent="0.2">
      <c r="A6" s="29">
        <v>4</v>
      </c>
      <c r="B6" s="132" t="s">
        <v>115</v>
      </c>
      <c r="C6" s="33">
        <v>2008</v>
      </c>
      <c r="D6" s="143" t="s">
        <v>184</v>
      </c>
      <c r="E6" s="132" t="s">
        <v>116</v>
      </c>
      <c r="F6" s="40" t="s">
        <v>93</v>
      </c>
      <c r="G6" s="30">
        <v>48</v>
      </c>
      <c r="H6" s="30">
        <v>58</v>
      </c>
      <c r="I6" s="31">
        <v>106</v>
      </c>
      <c r="J6" s="32"/>
    </row>
    <row r="7" spans="1:10" s="28" customFormat="1" ht="15.75" x14ac:dyDescent="0.2">
      <c r="A7" s="29">
        <v>5</v>
      </c>
      <c r="B7" s="34"/>
      <c r="C7" s="33"/>
      <c r="D7" s="75"/>
      <c r="E7" s="75"/>
      <c r="F7" s="75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50</v>
      </c>
    </row>
    <row r="31" spans="1:10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10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8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D34" sqref="D34:D3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8" x14ac:dyDescent="0.25">
      <c r="A3" s="29">
        <v>1</v>
      </c>
      <c r="B3" s="121" t="s">
        <v>120</v>
      </c>
      <c r="C3" s="33">
        <v>2006</v>
      </c>
      <c r="D3" s="130" t="s">
        <v>91</v>
      </c>
      <c r="E3" s="139" t="s">
        <v>121</v>
      </c>
      <c r="F3" s="55" t="s">
        <v>93</v>
      </c>
      <c r="G3" s="30">
        <v>94</v>
      </c>
      <c r="H3" s="30">
        <v>89</v>
      </c>
      <c r="I3" s="31">
        <v>183</v>
      </c>
    </row>
    <row r="4" spans="1:9" s="28" customFormat="1" ht="18" x14ac:dyDescent="0.25">
      <c r="A4" s="29">
        <v>2</v>
      </c>
      <c r="B4" s="121" t="s">
        <v>141</v>
      </c>
      <c r="C4" s="30">
        <v>2007</v>
      </c>
      <c r="D4" s="130" t="s">
        <v>172</v>
      </c>
      <c r="E4" s="139" t="s">
        <v>121</v>
      </c>
      <c r="F4" s="55" t="s">
        <v>93</v>
      </c>
      <c r="G4" s="30">
        <v>83</v>
      </c>
      <c r="H4" s="30">
        <v>80</v>
      </c>
      <c r="I4" s="31">
        <v>163</v>
      </c>
    </row>
    <row r="5" spans="1:9" s="28" customFormat="1" ht="18" x14ac:dyDescent="0.25">
      <c r="A5" s="29">
        <v>3</v>
      </c>
      <c r="B5" s="121" t="s">
        <v>123</v>
      </c>
      <c r="C5" s="33">
        <v>2004</v>
      </c>
      <c r="D5" s="130" t="s">
        <v>91</v>
      </c>
      <c r="E5" s="139" t="s">
        <v>121</v>
      </c>
      <c r="F5" s="55" t="s">
        <v>93</v>
      </c>
      <c r="G5" s="30">
        <v>76</v>
      </c>
      <c r="H5" s="30">
        <v>75</v>
      </c>
      <c r="I5" s="31">
        <v>151</v>
      </c>
    </row>
    <row r="6" spans="1:9" s="28" customFormat="1" ht="18" x14ac:dyDescent="0.25">
      <c r="A6" s="29">
        <v>4</v>
      </c>
      <c r="B6" s="121" t="s">
        <v>127</v>
      </c>
      <c r="C6" s="30">
        <v>2007</v>
      </c>
      <c r="D6" s="130" t="s">
        <v>107</v>
      </c>
      <c r="E6" s="139" t="s">
        <v>180</v>
      </c>
      <c r="F6" s="55" t="s">
        <v>93</v>
      </c>
      <c r="G6" s="30">
        <v>71</v>
      </c>
      <c r="H6" s="30">
        <v>59</v>
      </c>
      <c r="I6" s="31">
        <v>130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ref="I7:I27" si="0">SUM(G7:H7)</f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8"/>
      <c r="D33" s="198"/>
      <c r="E33" s="199"/>
      <c r="F33" s="36"/>
      <c r="G33" s="36"/>
      <c r="H33" s="36"/>
      <c r="I33" s="87"/>
    </row>
    <row r="34" spans="1:9" ht="18" x14ac:dyDescent="0.25">
      <c r="A34" s="28"/>
      <c r="B34" s="121" t="s">
        <v>120</v>
      </c>
      <c r="C34" s="33">
        <v>2006</v>
      </c>
      <c r="D34" s="130" t="s">
        <v>91</v>
      </c>
      <c r="E34" s="139" t="s">
        <v>121</v>
      </c>
      <c r="F34" s="55" t="s">
        <v>93</v>
      </c>
      <c r="G34" s="30">
        <v>94</v>
      </c>
      <c r="H34" s="30">
        <v>89</v>
      </c>
      <c r="I34" s="31">
        <v>183</v>
      </c>
    </row>
    <row r="35" spans="1:9" ht="18" x14ac:dyDescent="0.25">
      <c r="A35" s="28"/>
      <c r="B35" s="121" t="s">
        <v>141</v>
      </c>
      <c r="C35" s="30">
        <v>2007</v>
      </c>
      <c r="D35" s="130" t="s">
        <v>172</v>
      </c>
      <c r="E35" s="139" t="s">
        <v>121</v>
      </c>
      <c r="F35" s="55" t="s">
        <v>93</v>
      </c>
      <c r="G35" s="30">
        <v>83</v>
      </c>
      <c r="H35" s="30">
        <v>80</v>
      </c>
      <c r="I35" s="31">
        <v>163</v>
      </c>
    </row>
    <row r="36" spans="1:9" ht="18" x14ac:dyDescent="0.25">
      <c r="A36" s="28"/>
      <c r="B36" s="121" t="s">
        <v>123</v>
      </c>
      <c r="C36" s="33">
        <v>2004</v>
      </c>
      <c r="D36" s="130" t="s">
        <v>91</v>
      </c>
      <c r="E36" s="139" t="s">
        <v>121</v>
      </c>
      <c r="F36" s="55" t="s">
        <v>93</v>
      </c>
      <c r="G36" s="30">
        <v>76</v>
      </c>
      <c r="H36" s="30">
        <v>75</v>
      </c>
      <c r="I36" s="31">
        <v>151</v>
      </c>
    </row>
    <row r="37" spans="1:9" ht="15.75" x14ac:dyDescent="0.2">
      <c r="A37" s="28"/>
      <c r="B37" s="28"/>
      <c r="C37" s="28"/>
      <c r="D37" s="28"/>
      <c r="E37" s="28"/>
      <c r="F37" s="55" t="s">
        <v>93</v>
      </c>
      <c r="G37" s="30">
        <v>71</v>
      </c>
      <c r="H37" s="30">
        <v>59</v>
      </c>
      <c r="I37" s="87">
        <f>SUM(I34:I36)</f>
        <v>497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4" sqref="F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11.85546875" style="4" bestFit="1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85" t="s">
        <v>152</v>
      </c>
      <c r="C3" s="85" t="s">
        <v>153</v>
      </c>
      <c r="D3" s="143" t="s">
        <v>91</v>
      </c>
      <c r="E3" s="162" t="s">
        <v>99</v>
      </c>
      <c r="F3" s="130" t="s">
        <v>93</v>
      </c>
      <c r="G3" s="48">
        <v>80</v>
      </c>
      <c r="H3" s="9">
        <v>75</v>
      </c>
      <c r="I3" s="31">
        <v>155</v>
      </c>
    </row>
    <row r="4" spans="1:9" s="28" customFormat="1" ht="15.75" x14ac:dyDescent="0.2">
      <c r="A4" s="29">
        <v>2</v>
      </c>
      <c r="B4" s="132"/>
      <c r="C4" s="144"/>
      <c r="E4" s="132"/>
      <c r="F4" s="35"/>
      <c r="G4" s="48"/>
      <c r="H4" s="48"/>
      <c r="I4" s="31">
        <f>SUM(G4:H4)</f>
        <v>0</v>
      </c>
    </row>
    <row r="5" spans="1:9" s="28" customFormat="1" ht="15.75" x14ac:dyDescent="0.2">
      <c r="A5" s="29">
        <v>3</v>
      </c>
      <c r="B5" s="52"/>
      <c r="C5" s="148"/>
      <c r="E5" s="52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52"/>
      <c r="C6" s="148"/>
      <c r="E6" s="52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51</v>
      </c>
    </row>
    <row r="31" spans="1:9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8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</sheetData>
  <mergeCells count="11">
    <mergeCell ref="I31:I32"/>
    <mergeCell ref="A31:A32"/>
    <mergeCell ref="B31:B32"/>
    <mergeCell ref="C31:C32"/>
    <mergeCell ref="D31:D32"/>
    <mergeCell ref="H31:H32"/>
    <mergeCell ref="G31:G32"/>
    <mergeCell ref="B33:E33"/>
    <mergeCell ref="B39:E39"/>
    <mergeCell ref="F31:F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11" sqref="C1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11.28515625" style="4" bestFit="1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5">
      <c r="A3" s="29">
        <v>1</v>
      </c>
      <c r="B3" s="163" t="s">
        <v>167</v>
      </c>
      <c r="C3" s="165">
        <v>2005</v>
      </c>
      <c r="D3" s="163" t="s">
        <v>175</v>
      </c>
      <c r="E3" s="163" t="s">
        <v>110</v>
      </c>
      <c r="F3" s="130" t="s">
        <v>93</v>
      </c>
      <c r="G3" s="29">
        <v>66</v>
      </c>
      <c r="H3" s="29">
        <v>74</v>
      </c>
      <c r="I3" s="31">
        <v>140</v>
      </c>
      <c r="J3" s="32"/>
    </row>
    <row r="4" spans="1:10" s="28" customFormat="1" ht="15.75" x14ac:dyDescent="0.25">
      <c r="A4" s="29">
        <v>2</v>
      </c>
      <c r="B4" s="163" t="s">
        <v>157</v>
      </c>
      <c r="C4" s="165">
        <v>2005</v>
      </c>
      <c r="D4" s="163" t="s">
        <v>104</v>
      </c>
      <c r="E4" s="163" t="s">
        <v>159</v>
      </c>
      <c r="F4" s="130" t="s">
        <v>93</v>
      </c>
      <c r="G4" s="29">
        <v>62</v>
      </c>
      <c r="H4" s="29">
        <v>57</v>
      </c>
      <c r="I4" s="31">
        <f>SUM(G4:H4)</f>
        <v>119</v>
      </c>
      <c r="J4" s="32"/>
    </row>
    <row r="5" spans="1:10" s="28" customFormat="1" ht="15.75" x14ac:dyDescent="0.25">
      <c r="A5" s="29">
        <v>3</v>
      </c>
      <c r="B5" s="164" t="s">
        <v>181</v>
      </c>
      <c r="C5" s="165">
        <v>2004</v>
      </c>
      <c r="D5" s="164" t="s">
        <v>104</v>
      </c>
      <c r="E5" s="166" t="s">
        <v>159</v>
      </c>
      <c r="F5" s="130" t="s">
        <v>93</v>
      </c>
      <c r="G5" s="29">
        <v>56</v>
      </c>
      <c r="H5" s="29">
        <v>52</v>
      </c>
      <c r="I5" s="31">
        <f>SUM(G5:H5)</f>
        <v>108</v>
      </c>
      <c r="J5" s="32"/>
    </row>
    <row r="6" spans="1:10" s="28" customFormat="1" ht="15.75" x14ac:dyDescent="0.25">
      <c r="A6" s="29">
        <v>4</v>
      </c>
      <c r="B6" s="166" t="s">
        <v>164</v>
      </c>
      <c r="C6" s="165">
        <v>2005</v>
      </c>
      <c r="D6" s="164" t="s">
        <v>104</v>
      </c>
      <c r="E6" s="166" t="s">
        <v>159</v>
      </c>
      <c r="F6" s="130" t="s">
        <v>93</v>
      </c>
      <c r="G6" s="29">
        <v>50</v>
      </c>
      <c r="H6" s="29">
        <v>24</v>
      </c>
      <c r="I6" s="31">
        <f>SUM(G6:H6)</f>
        <v>74</v>
      </c>
      <c r="J6" s="32"/>
    </row>
    <row r="7" spans="1:10" s="28" customFormat="1" ht="15.75" x14ac:dyDescent="0.2">
      <c r="A7" s="29">
        <v>5</v>
      </c>
      <c r="B7" s="34"/>
      <c r="C7" s="157"/>
      <c r="D7" s="147"/>
      <c r="E7" s="147"/>
      <c r="F7" s="35"/>
      <c r="I7" s="31"/>
      <c r="J7" s="32"/>
    </row>
    <row r="8" spans="1:10" s="28" customFormat="1" ht="15.75" x14ac:dyDescent="0.2">
      <c r="A8" s="29">
        <v>6</v>
      </c>
      <c r="B8" s="34"/>
      <c r="C8" s="157"/>
      <c r="D8" s="147"/>
      <c r="E8" s="147"/>
      <c r="F8" s="35"/>
      <c r="G8" s="29"/>
      <c r="H8" s="29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167"/>
      <c r="C9" s="168"/>
      <c r="D9" s="169"/>
      <c r="E9" s="170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171"/>
      <c r="C10" s="172"/>
      <c r="D10" s="173"/>
      <c r="E10" s="174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171"/>
      <c r="C11" s="172"/>
      <c r="D11" s="173"/>
      <c r="E11" s="174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171"/>
      <c r="C12" s="172"/>
      <c r="D12" s="173"/>
      <c r="E12" s="174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171"/>
      <c r="C13" s="172"/>
      <c r="D13" s="173"/>
      <c r="E13" s="174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171"/>
      <c r="C14" s="172"/>
      <c r="D14" s="173"/>
      <c r="E14" s="174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171"/>
      <c r="C15" s="172"/>
      <c r="D15" s="173"/>
      <c r="E15" s="174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171"/>
      <c r="C16" s="172"/>
      <c r="D16" s="173"/>
      <c r="E16" s="174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171"/>
      <c r="C17" s="172"/>
      <c r="D17" s="173"/>
      <c r="E17" s="174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171"/>
      <c r="C18" s="172"/>
      <c r="D18" s="173"/>
      <c r="E18" s="174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171"/>
      <c r="C19" s="172"/>
      <c r="D19" s="173"/>
      <c r="E19" s="174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171"/>
      <c r="C20" s="172"/>
      <c r="D20" s="173"/>
      <c r="E20" s="174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171"/>
      <c r="C21" s="172"/>
      <c r="D21" s="173"/>
      <c r="E21" s="174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175"/>
      <c r="C22" s="176"/>
      <c r="D22" s="177"/>
      <c r="E22" s="178"/>
      <c r="F22" s="35"/>
      <c r="G22" s="38"/>
      <c r="H22" s="38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52</v>
      </c>
    </row>
    <row r="31" spans="1:10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10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ht="15.75" x14ac:dyDescent="0.25">
      <c r="A34" s="36"/>
      <c r="B34" s="163" t="s">
        <v>157</v>
      </c>
      <c r="C34" s="163" t="s">
        <v>158</v>
      </c>
      <c r="D34" s="164" t="s">
        <v>104</v>
      </c>
      <c r="E34" s="166" t="s">
        <v>159</v>
      </c>
      <c r="F34" s="36" t="s">
        <v>93</v>
      </c>
      <c r="G34" s="29">
        <v>62</v>
      </c>
      <c r="H34" s="29">
        <v>57</v>
      </c>
      <c r="I34" s="87">
        <f>SUM(G34:H34)</f>
        <v>119</v>
      </c>
    </row>
    <row r="35" spans="1:9" ht="15.75" x14ac:dyDescent="0.25">
      <c r="A35" s="36"/>
      <c r="B35" s="164" t="s">
        <v>174</v>
      </c>
      <c r="C35" s="165" t="s">
        <v>169</v>
      </c>
      <c r="D35" s="164" t="s">
        <v>104</v>
      </c>
      <c r="E35" s="166" t="s">
        <v>159</v>
      </c>
      <c r="F35" s="36" t="s">
        <v>93</v>
      </c>
      <c r="G35" s="29">
        <v>56</v>
      </c>
      <c r="H35" s="29">
        <v>52</v>
      </c>
      <c r="I35" s="87">
        <f>SUM(G35:H35)</f>
        <v>108</v>
      </c>
    </row>
    <row r="36" spans="1:9" ht="15.75" x14ac:dyDescent="0.25">
      <c r="A36" s="36"/>
      <c r="B36" s="166" t="s">
        <v>164</v>
      </c>
      <c r="C36" s="165" t="s">
        <v>165</v>
      </c>
      <c r="D36" s="164" t="s">
        <v>104</v>
      </c>
      <c r="E36" s="166" t="s">
        <v>159</v>
      </c>
      <c r="F36" s="36" t="s">
        <v>93</v>
      </c>
      <c r="G36" s="29">
        <v>50</v>
      </c>
      <c r="H36" s="29">
        <v>24</v>
      </c>
      <c r="I36" s="87">
        <f>SUM(G36:H36)</f>
        <v>74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79">
        <f>SUM(I34:I36)</f>
        <v>301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K144"/>
  <sheetViews>
    <sheetView zoomScale="90" zoomScaleNormal="90" workbookViewId="0">
      <pane xSplit="20055" topLeftCell="K1"/>
      <selection pane="topRight" activeCell="M107" sqref="M107"/>
    </sheetView>
  </sheetViews>
  <sheetFormatPr defaultColWidth="9.140625" defaultRowHeight="15" x14ac:dyDescent="0.2"/>
  <cols>
    <col min="1" max="1" width="6" style="4" customWidth="1"/>
    <col min="2" max="2" width="60.7109375" style="3" customWidth="1"/>
    <col min="3" max="3" width="10.7109375" style="4" bestFit="1" customWidth="1"/>
    <col min="4" max="4" width="14.42578125" style="3" bestFit="1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1" ht="24.75" customHeight="1" x14ac:dyDescent="0.2">
      <c r="A1"/>
      <c r="B1"/>
      <c r="C1"/>
      <c r="D1"/>
      <c r="E1"/>
      <c r="F1"/>
      <c r="G1"/>
      <c r="H1"/>
      <c r="I1"/>
      <c r="J1"/>
      <c r="K1"/>
    </row>
    <row r="2" spans="1:11" s="2" customFormat="1" ht="15.75" x14ac:dyDescent="0.2">
      <c r="A2"/>
      <c r="B2"/>
      <c r="C2"/>
      <c r="D2"/>
      <c r="E2"/>
      <c r="F2"/>
      <c r="G2"/>
      <c r="H2"/>
      <c r="I2"/>
      <c r="J2"/>
      <c r="K2"/>
    </row>
    <row r="3" spans="1:11" s="28" customFormat="1" ht="15.75" x14ac:dyDescent="0.25">
      <c r="A3"/>
      <c r="B3"/>
      <c r="C3"/>
      <c r="D3"/>
      <c r="E3" s="107" t="s">
        <v>119</v>
      </c>
      <c r="F3"/>
      <c r="G3"/>
      <c r="H3"/>
      <c r="I3"/>
      <c r="J3"/>
      <c r="K3"/>
    </row>
    <row r="4" spans="1:11" s="28" customFormat="1" ht="15.75" x14ac:dyDescent="0.25">
      <c r="A4"/>
      <c r="B4"/>
      <c r="C4"/>
      <c r="D4"/>
      <c r="E4" s="107"/>
      <c r="F4"/>
      <c r="G4"/>
      <c r="H4"/>
      <c r="I4"/>
      <c r="J4"/>
      <c r="K4"/>
    </row>
    <row r="5" spans="1:11" s="28" customFormat="1" ht="15.75" x14ac:dyDescent="0.25">
      <c r="A5"/>
      <c r="B5" s="108" t="s">
        <v>84</v>
      </c>
      <c r="C5"/>
      <c r="D5"/>
      <c r="E5" s="107"/>
      <c r="F5"/>
      <c r="G5"/>
      <c r="H5"/>
      <c r="I5"/>
      <c r="J5"/>
      <c r="K5"/>
    </row>
    <row r="6" spans="1:11" s="28" customFormat="1" ht="15.75" x14ac:dyDescent="0.25">
      <c r="A6"/>
      <c r="B6" s="109" t="s">
        <v>81</v>
      </c>
      <c r="C6"/>
      <c r="D6"/>
      <c r="E6" s="107"/>
      <c r="F6"/>
      <c r="G6"/>
      <c r="H6"/>
      <c r="I6"/>
      <c r="J6"/>
      <c r="K6"/>
    </row>
    <row r="7" spans="1:11" s="28" customFormat="1" ht="15.75" x14ac:dyDescent="0.25">
      <c r="A7"/>
      <c r="B7"/>
      <c r="C7"/>
      <c r="D7"/>
      <c r="E7" s="107"/>
      <c r="F7"/>
      <c r="G7"/>
      <c r="H7"/>
      <c r="I7"/>
      <c r="J7"/>
      <c r="K7"/>
    </row>
    <row r="8" spans="1:11" s="28" customFormat="1" x14ac:dyDescent="0.2">
      <c r="A8"/>
      <c r="B8"/>
      <c r="C8"/>
      <c r="D8"/>
      <c r="E8"/>
      <c r="F8"/>
      <c r="G8"/>
      <c r="H8"/>
      <c r="I8"/>
      <c r="J8"/>
      <c r="K8"/>
    </row>
    <row r="9" spans="1:11" s="28" customFormat="1" x14ac:dyDescent="0.2">
      <c r="A9" t="s">
        <v>16</v>
      </c>
      <c r="B9"/>
      <c r="C9"/>
      <c r="D9"/>
      <c r="E9"/>
      <c r="F9"/>
      <c r="G9"/>
      <c r="H9"/>
      <c r="I9"/>
      <c r="J9"/>
      <c r="K9"/>
    </row>
    <row r="10" spans="1:11" s="28" customFormat="1" x14ac:dyDescent="0.2">
      <c r="A10" s="63" t="s">
        <v>12</v>
      </c>
      <c r="B10" t="str">
        <f>IF(Áik_nylpu_Fiú_20!B3=0,"-",Áik_nylpu_Fiú_20!B3)</f>
        <v>Csépány Levente</v>
      </c>
      <c r="C10">
        <f>IF(Áik_nylpu_Fiú_20!C3=0,"-",Áik_nylpu_Fiú_20!C3)</f>
        <v>2008</v>
      </c>
      <c r="D10" t="str">
        <f>IF(Áik_nylpu_Fiú_20!D3=0,"-",Áik_nylpu_Fiú_20!D3)</f>
        <v>Gyöngyöshalász</v>
      </c>
      <c r="E10" t="str">
        <f>IF(Áik_nylpu_Fiú_20!E3=0,"-",Áik_nylpu_Fiú_20!E3)</f>
        <v>Gyöngyöshalási Általános Iskola</v>
      </c>
      <c r="F10" t="str">
        <f>IF(Áik_nylpu_Fiú_20!F3=0,"-",Áik_nylpu_Fiú_20!F3)</f>
        <v>Heves Megye</v>
      </c>
      <c r="G10"/>
      <c r="H10"/>
      <c r="I10" s="112">
        <f>IF(Áik_nylpu_Fiú_20!G3=0,"-",Áik_nylpu_Fiú_20!G3)</f>
        <v>77</v>
      </c>
      <c r="J10" s="112">
        <f>IF(Áik_nylpu_Fiú_20!H3=0,"-",Áik_nylpu_Fiú_20!H3)</f>
        <v>80</v>
      </c>
      <c r="K10" s="112">
        <f>IF(Áik_nylpu_Fiú_20!I3=0,"-",Áik_nylpu_Fiú_20!I3)</f>
        <v>157</v>
      </c>
    </row>
    <row r="11" spans="1:11" s="28" customFormat="1" x14ac:dyDescent="0.2">
      <c r="A11" s="63" t="s">
        <v>13</v>
      </c>
      <c r="B11" t="str">
        <f>IF(Áik_nylpu_Fiú_20!B4=0,"-",Áik_nylpu_Fiú_20!B4)</f>
        <v>Csízik Balázs</v>
      </c>
      <c r="C11">
        <f>IF(Áik_nylpu_Fiú_20!C4=0,"-",Áik_nylpu_Fiú_20!C4)</f>
        <v>2009</v>
      </c>
      <c r="D11" t="str">
        <f>IF(Áik_nylpu_Fiú_20!D4=0,"-",Áik_nylpu_Fiú_20!D4)</f>
        <v>Kisnána</v>
      </c>
      <c r="E11" t="str">
        <f>IF(Áik_nylpu_Fiú_20!E4=0,"-",Áik_nylpu_Fiú_20!E4)</f>
        <v>Kisnánai Szent Imre Általános Iskola</v>
      </c>
      <c r="F11" t="str">
        <f>IF(Áik_nylpu_Fiú_20!F4=0,"-",Áik_nylpu_Fiú_20!F4)</f>
        <v>Heves Megye</v>
      </c>
      <c r="G11"/>
      <c r="H11"/>
      <c r="I11" s="112">
        <f>IF(Áik_nylpu_Fiú_20!G4=0,"-",Áik_nylpu_Fiú_20!G4)</f>
        <v>73</v>
      </c>
      <c r="J11" s="112">
        <f>IF(Áik_nylpu_Fiú_20!H4=0,"-",Áik_nylpu_Fiú_20!H4)</f>
        <v>83</v>
      </c>
      <c r="K11" s="112">
        <f>IF(Áik_nylpu_Fiú_20!I4=0,"-",Áik_nylpu_Fiú_20!I4)</f>
        <v>156</v>
      </c>
    </row>
    <row r="12" spans="1:11" s="28" customFormat="1" x14ac:dyDescent="0.2">
      <c r="A12" s="63" t="s">
        <v>14</v>
      </c>
      <c r="B12" t="str">
        <f>IF(Áik_nylpu_Fiú_20!B5=0,"-",Áik_nylpu_Fiú_20!B5)</f>
        <v>Bóta Levente</v>
      </c>
      <c r="C12">
        <f>IF(Áik_nylpu_Fiú_20!C5=0,"-",Áik_nylpu_Fiú_20!C5)</f>
        <v>2009</v>
      </c>
      <c r="D12" t="str">
        <f>IF(Áik_nylpu_Fiú_20!D5=0,"-",Áik_nylpu_Fiú_20!D5)</f>
        <v xml:space="preserve">Gyöngyös </v>
      </c>
      <c r="E12" t="str">
        <f>IF(Áik_nylpu_Fiú_20!E5=0,"-",Áik_nylpu_Fiú_20!E5)</f>
        <v>Gyöngyösi Kálváriaparti Sport és Általános Iskola</v>
      </c>
      <c r="F12" t="str">
        <f>IF(Áik_nylpu_Fiú_20!F5=0,"-",Áik_nylpu_Fiú_20!F5)</f>
        <v>Heves Megye</v>
      </c>
      <c r="G12"/>
      <c r="H12"/>
      <c r="I12" s="112">
        <f>IF(Áik_nylpu_Fiú_20!G5=0,"-",Áik_nylpu_Fiú_20!G5)</f>
        <v>71</v>
      </c>
      <c r="J12" s="112">
        <f>IF(Áik_nylpu_Fiú_20!H5=0,"-",Áik_nylpu_Fiú_20!H5)</f>
        <v>80</v>
      </c>
      <c r="K12" s="112">
        <f>IF(Áik_nylpu_Fiú_20!I5=0,"-",Áik_nylpu_Fiú_20!I5)</f>
        <v>151</v>
      </c>
    </row>
    <row r="13" spans="1:11" s="28" customFormat="1" x14ac:dyDescent="0.2">
      <c r="A13"/>
      <c r="B13"/>
      <c r="C13"/>
      <c r="D13"/>
      <c r="E13"/>
      <c r="F13"/>
      <c r="G13"/>
      <c r="H13"/>
      <c r="I13" s="63"/>
      <c r="J13" s="63"/>
      <c r="K13" s="112"/>
    </row>
    <row r="14" spans="1:11" s="28" customFormat="1" x14ac:dyDescent="0.2">
      <c r="A14" t="s">
        <v>46</v>
      </c>
      <c r="B14"/>
      <c r="C14"/>
      <c r="D14"/>
      <c r="E14"/>
      <c r="F14"/>
      <c r="G14"/>
      <c r="H14"/>
      <c r="I14" s="63"/>
      <c r="J14" s="63"/>
      <c r="K14" s="112"/>
    </row>
    <row r="15" spans="1:11" s="28" customFormat="1" x14ac:dyDescent="0.2">
      <c r="A15" s="63"/>
      <c r="B15" t="s">
        <v>93</v>
      </c>
      <c r="C15"/>
      <c r="D15"/>
      <c r="E15"/>
      <c r="F15"/>
      <c r="G15"/>
      <c r="H15"/>
      <c r="I15" s="63"/>
      <c r="J15" s="63"/>
      <c r="K15" s="112"/>
    </row>
    <row r="16" spans="1:11" s="28" customFormat="1" x14ac:dyDescent="0.2">
      <c r="A16" s="63" t="s">
        <v>12</v>
      </c>
      <c r="B16" t="str">
        <f>IF(Áik_nylpu_Fiú_20!B3=0,"-",Áik_nylpu_Fiú_20!B3)</f>
        <v>Csépány Levente</v>
      </c>
      <c r="C16">
        <f>IF(Áik_nylpu_Fiú_20!C3=0,"-",Áik_nylpu_Fiú_20!C3)</f>
        <v>2008</v>
      </c>
      <c r="D16"/>
      <c r="E16"/>
      <c r="F16"/>
      <c r="G16"/>
      <c r="H16"/>
      <c r="I16" s="63"/>
      <c r="J16" s="63"/>
      <c r="K16" s="112"/>
    </row>
    <row r="17" spans="1:11" s="28" customFormat="1" x14ac:dyDescent="0.2">
      <c r="A17" s="63" t="s">
        <v>13</v>
      </c>
      <c r="B17" t="str">
        <f>IF(Áik_nylpu_Fiú_20!B4=0,"-",Áik_nylpu_Fiú_20!B4)</f>
        <v>Csízik Balázs</v>
      </c>
      <c r="C17">
        <f>IF(Áik_nylpu_Fiú_20!C4=0,"-",Áik_nylpu_Fiú_20!C4)</f>
        <v>2009</v>
      </c>
      <c r="D17"/>
      <c r="E17"/>
      <c r="F17"/>
      <c r="G17"/>
      <c r="H17"/>
      <c r="I17" s="63"/>
      <c r="J17" s="63"/>
      <c r="K17" s="112"/>
    </row>
    <row r="18" spans="1:11" s="28" customFormat="1" x14ac:dyDescent="0.2">
      <c r="A18" s="63" t="s">
        <v>14</v>
      </c>
      <c r="B18" t="str">
        <f>IF(Áik_nylpu_Fiú_20!B5=0,"-",Áik_nylpu_Fiú_20!B5)</f>
        <v>Bóta Levente</v>
      </c>
      <c r="C18">
        <f>IF(Áik_nylpu_Fiú_20!C5=0,"-",Áik_nylpu_Fiú_20!C5)</f>
        <v>2009</v>
      </c>
      <c r="D18"/>
      <c r="E18"/>
      <c r="F18"/>
      <c r="G18"/>
      <c r="H18"/>
      <c r="I18" s="63"/>
      <c r="J18" s="63"/>
      <c r="K18" s="112"/>
    </row>
    <row r="19" spans="1:11" s="28" customFormat="1" x14ac:dyDescent="0.2">
      <c r="A19"/>
      <c r="B19"/>
      <c r="C19"/>
      <c r="D19"/>
      <c r="E19"/>
      <c r="F19"/>
      <c r="G19"/>
      <c r="H19"/>
      <c r="I19" s="63"/>
      <c r="J19" s="63"/>
      <c r="K19" s="112"/>
    </row>
    <row r="20" spans="1:11" s="28" customFormat="1" x14ac:dyDescent="0.2">
      <c r="A20" t="s">
        <v>17</v>
      </c>
      <c r="B20"/>
      <c r="C20"/>
      <c r="D20"/>
      <c r="E20"/>
      <c r="F20"/>
      <c r="G20"/>
      <c r="H20"/>
      <c r="I20" s="63"/>
      <c r="J20" s="63"/>
      <c r="K20" s="112"/>
    </row>
    <row r="21" spans="1:11" s="28" customFormat="1" x14ac:dyDescent="0.2">
      <c r="A21" s="63" t="s">
        <v>12</v>
      </c>
      <c r="B21" t="str">
        <f>IF(KI_nylpu_Fiú_20!B3=0,"-",KI_nylpu_Fiú_20!B3)</f>
        <v>Barabás Bence</v>
      </c>
      <c r="C21">
        <f>IF(KI_nylpu_Fiú_20!C3=0,"-",KI_nylpu_Fiú_20!C3)</f>
        <v>2006</v>
      </c>
      <c r="D21" t="str">
        <f>IF(KI_nylpu_Fiú_20!D3=0,"-",KI_nylpu_Fiú_20!D3)</f>
        <v>Gyöngyöshalász</v>
      </c>
      <c r="E21" t="str">
        <f>IF(KI_nylpu_Fiú_20!E3=0,"-",KI_nylpu_Fiú_20!E3)</f>
        <v>Vak Bottyán János Katolikus Műszaki és Közgazdasági Technikum, Gimnázium és Kollégium</v>
      </c>
      <c r="F21" t="str">
        <f>IF(KI_nylpu_Fiú_20!F3=0,"-",KI_nylpu_Fiú_20!F3)</f>
        <v>Heves Megye</v>
      </c>
      <c r="G21"/>
      <c r="H21"/>
      <c r="I21" s="112">
        <f>IF(KI_nylpu_Fiú_20!G3=0,"-",KI_nylpu_Fiú_20!G3)</f>
        <v>82</v>
      </c>
      <c r="J21" s="112">
        <f>IF(KI_nylpu_Fiú_20!H3=0,"-",KI_nylpu_Fiú_20!H3)</f>
        <v>87</v>
      </c>
      <c r="K21" s="112">
        <f>IF(KI_nylpu_Fiú_20!I3=0,"-",KI_nylpu_Fiú_20!I3)</f>
        <v>169</v>
      </c>
    </row>
    <row r="22" spans="1:11" s="28" customFormat="1" x14ac:dyDescent="0.2">
      <c r="A22" s="63" t="s">
        <v>13</v>
      </c>
      <c r="B22" t="str">
        <f>IF(KI_nylpu_Fiú_20!B4=0,"-",KI_nylpu_Fiú_20!B4)</f>
        <v>Tóth Ádám Balázs</v>
      </c>
      <c r="C22">
        <f>IF(KI_nylpu_Fiú_20!C4=0,"-",KI_nylpu_Fiú_20!C4)</f>
        <v>2005</v>
      </c>
      <c r="D22" t="str">
        <f>IF(KI_nylpu_Fiú_20!D4=0,"-",KI_nylpu_Fiú_20!D4)</f>
        <v xml:space="preserve">Gyöngyös </v>
      </c>
      <c r="E22" t="str">
        <f>IF(KI_nylpu_Fiú_20!E4=0,"-",KI_nylpu_Fiú_20!E4)</f>
        <v>Vak Bottyán János Katolikus Műszaki és Közgazdasági Technikum, Gimnázium és Kollégium</v>
      </c>
      <c r="F22" t="str">
        <f>IF(KI_nylpu_Fiú_20!F4=0,"-",KI_nylpu_Fiú_20!F4)</f>
        <v>Heves Megye</v>
      </c>
      <c r="G22"/>
      <c r="H22"/>
      <c r="I22" s="112">
        <f>IF(KI_nylpu_Fiú_20!G4=0,"-",KI_nylpu_Fiú_20!G4)</f>
        <v>77</v>
      </c>
      <c r="J22" s="112">
        <f>IF(KI_nylpu_Fiú_20!H4=0,"-",KI_nylpu_Fiú_20!H4)</f>
        <v>79</v>
      </c>
      <c r="K22" s="112">
        <f>IF(KI_nylpu_Fiú_20!I4=0,"-",KI_nylpu_Fiú_20!I4)</f>
        <v>156</v>
      </c>
    </row>
    <row r="23" spans="1:11" s="28" customFormat="1" x14ac:dyDescent="0.2">
      <c r="A23" s="63" t="s">
        <v>14</v>
      </c>
      <c r="B23" t="str">
        <f>IF(KI_nylpu_Fiú_20!B5=0,"-",KI_nylpu_Fiú_20!B5)</f>
        <v>Bárdos Zétény</v>
      </c>
      <c r="C23">
        <f>IF(KI_nylpu_Fiú_20!C5=0,"-",KI_nylpu_Fiú_20!C5)</f>
        <v>2004</v>
      </c>
      <c r="D23" t="str">
        <f>IF(KI_nylpu_Fiú_20!D5=0,"-",KI_nylpu_Fiú_20!D5)</f>
        <v>Gyöngyöshalász</v>
      </c>
      <c r="E23" t="str">
        <f>IF(KI_nylpu_Fiú_20!E5=0,"-",KI_nylpu_Fiú_20!E5)</f>
        <v>Vak Bottyán János Katolikus Műszaki és Közgazdasági Technikum, Gimnázium és Kollégium</v>
      </c>
      <c r="F23" t="str">
        <f>IF(KI_nylpu_Fiú_20!F5=0,"-",KI_nylpu_Fiú_20!F5)</f>
        <v>Heves Megye</v>
      </c>
      <c r="G23"/>
      <c r="H23"/>
      <c r="I23" s="112">
        <f>IF(KI_nylpu_Fiú_20!G5=0,"-",KI_nylpu_Fiú_20!G5)</f>
        <v>78</v>
      </c>
      <c r="J23" s="112">
        <f>IF(KI_nylpu_Fiú_20!H5=0,"-",KI_nylpu_Fiú_20!H5)</f>
        <v>68</v>
      </c>
      <c r="K23" s="112">
        <f>IF(KI_nylpu_Fiú_20!I5=0,"-",KI_nylpu_Fiú_20!I5)</f>
        <v>146</v>
      </c>
    </row>
    <row r="24" spans="1:11" s="28" customFormat="1" x14ac:dyDescent="0.2">
      <c r="A24"/>
      <c r="B24"/>
      <c r="C24"/>
      <c r="D24"/>
      <c r="E24"/>
      <c r="F24"/>
      <c r="G24"/>
      <c r="H24"/>
      <c r="I24"/>
      <c r="J24"/>
      <c r="K24" s="110"/>
    </row>
    <row r="25" spans="1:11" s="28" customFormat="1" x14ac:dyDescent="0.2">
      <c r="A25" t="s">
        <v>47</v>
      </c>
      <c r="B25"/>
      <c r="C25"/>
      <c r="D25"/>
      <c r="E25"/>
      <c r="F25"/>
      <c r="G25"/>
      <c r="H25"/>
      <c r="I25"/>
      <c r="J25"/>
      <c r="K25" s="110"/>
    </row>
    <row r="26" spans="1:11" s="28" customFormat="1" x14ac:dyDescent="0.2">
      <c r="A26" s="63"/>
      <c r="B26" t="s">
        <v>93</v>
      </c>
      <c r="C26"/>
      <c r="D26"/>
      <c r="E26"/>
      <c r="F26"/>
      <c r="G26"/>
      <c r="H26"/>
      <c r="I26"/>
      <c r="J26"/>
      <c r="K26" s="110"/>
    </row>
    <row r="27" spans="1:11" s="28" customFormat="1" x14ac:dyDescent="0.2">
      <c r="A27" s="63" t="s">
        <v>12</v>
      </c>
      <c r="B27" t="str">
        <f>IF(KI_nylpu_Fiú_20!B3=0,"-",KI_nylpu_Fiú_20!B3)</f>
        <v>Barabás Bence</v>
      </c>
      <c r="C27">
        <f>IF(KI_nylpu_Fiú_20!C3=0,"-",KI_nylpu_Fiú_20!C3)</f>
        <v>2006</v>
      </c>
      <c r="D27"/>
      <c r="E27"/>
      <c r="F27"/>
      <c r="G27"/>
      <c r="H27"/>
      <c r="I27"/>
      <c r="J27"/>
      <c r="K27" s="110"/>
    </row>
    <row r="28" spans="1:11" x14ac:dyDescent="0.2">
      <c r="A28" s="63" t="s">
        <v>13</v>
      </c>
      <c r="B28" t="str">
        <f>IF(KI_nylpu_Fiú_20!B4=0,"-",KI_nylpu_Fiú_20!B4)</f>
        <v>Tóth Ádám Balázs</v>
      </c>
      <c r="C28">
        <f>IF(KI_nylpu_Fiú_20!C4=0,"-",KI_nylpu_Fiú_20!C4)</f>
        <v>2005</v>
      </c>
      <c r="D28"/>
      <c r="E28"/>
      <c r="F28"/>
      <c r="G28"/>
      <c r="H28"/>
      <c r="I28"/>
      <c r="J28"/>
      <c r="K28" s="110"/>
    </row>
    <row r="29" spans="1:11" x14ac:dyDescent="0.2">
      <c r="A29" s="63" t="s">
        <v>14</v>
      </c>
      <c r="B29" t="str">
        <f>IF(KI_nylpu_Fiú_20!B5=0,"-",KI_nylpu_Fiú_20!B5)</f>
        <v>Bárdos Zétény</v>
      </c>
      <c r="C29">
        <f>IF(KI_nylpu_Fiú_20!C5=0,"-",KI_nylpu_Fiú_20!C5)</f>
        <v>2004</v>
      </c>
      <c r="D29"/>
      <c r="E29"/>
      <c r="F29"/>
      <c r="G29"/>
      <c r="H29"/>
      <c r="I29"/>
      <c r="J29"/>
      <c r="K29" s="110"/>
    </row>
    <row r="30" spans="1:11" x14ac:dyDescent="0.2">
      <c r="A30" s="63"/>
      <c r="B30"/>
      <c r="C30"/>
      <c r="D30"/>
      <c r="E30"/>
      <c r="F30"/>
      <c r="G30"/>
      <c r="H30"/>
      <c r="I30"/>
      <c r="J30"/>
      <c r="K30" s="110"/>
    </row>
    <row r="31" spans="1:11" ht="15" customHeight="1" x14ac:dyDescent="0.2">
      <c r="A31" s="64" t="s">
        <v>58</v>
      </c>
      <c r="B31"/>
      <c r="C31"/>
      <c r="D31"/>
      <c r="E31"/>
      <c r="F31"/>
      <c r="G31"/>
      <c r="H31"/>
      <c r="I31"/>
      <c r="J31"/>
      <c r="K31" s="110"/>
    </row>
    <row r="32" spans="1:11" ht="15" customHeight="1" x14ac:dyDescent="0.2">
      <c r="A32" s="63" t="s">
        <v>12</v>
      </c>
      <c r="B32" t="str">
        <f>IF('Áik_Zlpu_Fiú_20 '!B3=0,"-",'Áik_Zlpu_Fiú_20 '!B3)</f>
        <v>-</v>
      </c>
      <c r="C32" t="str">
        <f>IF('Áik_Zlpu_Fiú_20 '!C3=0,"-",'Áik_Zlpu_Fiú_20 '!C3)</f>
        <v>-</v>
      </c>
      <c r="D32" t="str">
        <f>IF('Áik_Zlpu_Fiú_20 '!D3=0,"-",'Áik_Zlpu_Fiú_20 '!D3)</f>
        <v>-</v>
      </c>
      <c r="E32" t="str">
        <f>IF('Áik_Zlpu_Fiú_20 '!E3=0,"-",'Áik_Zlpu_Fiú_20 '!E3)</f>
        <v>-</v>
      </c>
      <c r="F32" t="str">
        <f>IF('Áik_Zlpu_Fiú_20 '!F3=0,"-",'Áik_Zlpu_Fiú_20 '!F3)</f>
        <v>-</v>
      </c>
      <c r="G32" t="str">
        <f>IF('Áik_Zlpu_Fiú_20 '!G3=0,"-",'Áik_Zlpu_Fiú_20 '!G3)</f>
        <v>-</v>
      </c>
      <c r="H32" t="str">
        <f>IF('Áik_Zlpu_Fiú_20 '!H3=0,"-",'Áik_Zlpu_Fiú_20 '!H3)</f>
        <v>-</v>
      </c>
      <c r="I32" t="str">
        <f>IF('Áik_Zlpu_Fiú_20 '!I3=0,"-",'Áik_Zlpu_Fiú_20 '!I3)</f>
        <v>-</v>
      </c>
      <c r="J32">
        <f>'[1]Áik_Zlpu_Fiú_20 '!H3</f>
        <v>95</v>
      </c>
      <c r="K32">
        <f>'[1]Áik_Zlpu_Fiú_20 '!I3</f>
        <v>189</v>
      </c>
    </row>
    <row r="33" spans="1:11" x14ac:dyDescent="0.2">
      <c r="A33" s="63" t="s">
        <v>13</v>
      </c>
      <c r="B33" t="str">
        <f>IF('Áik_Zlpu_Fiú_20 '!B4=0,"-",'Áik_Zlpu_Fiú_20 '!B4)</f>
        <v>-</v>
      </c>
      <c r="C33" t="str">
        <f>IF('Áik_Zlpu_Fiú_20 '!C4=0,"-",'Áik_Zlpu_Fiú_20 '!C4)</f>
        <v>-</v>
      </c>
      <c r="D33" t="str">
        <f>IF('Áik_Zlpu_Fiú_20 '!D4=0,"-",'Áik_Zlpu_Fiú_20 '!D4)</f>
        <v>-</v>
      </c>
      <c r="E33" t="str">
        <f>IF('Áik_Zlpu_Fiú_20 '!E4=0,"-",'Áik_Zlpu_Fiú_20 '!E4)</f>
        <v>-</v>
      </c>
      <c r="F33" t="str">
        <f>IF('Áik_Zlpu_Fiú_20 '!F4=0,"-",'Áik_Zlpu_Fiú_20 '!F4)</f>
        <v>-</v>
      </c>
      <c r="G33" t="str">
        <f>IF('Áik_Zlpu_Fiú_20 '!G4=0,"-",'Áik_Zlpu_Fiú_20 '!G4)</f>
        <v>-</v>
      </c>
      <c r="H33" t="str">
        <f>IF('Áik_Zlpu_Fiú_20 '!H4=0,"-",'Áik_Zlpu_Fiú_20 '!H4)</f>
        <v>-</v>
      </c>
      <c r="I33" t="str">
        <f>IF('Áik_Zlpu_Fiú_20 '!I4=0,"-",'Áik_Zlpu_Fiú_20 '!I4)</f>
        <v>-</v>
      </c>
      <c r="J33" t="e">
        <f>'[1]Áik_Zlpu_Fiú_20 '!H4</f>
        <v>#REF!</v>
      </c>
      <c r="K33">
        <f>'[1]Áik_Zlpu_Fiú_20 '!I4</f>
        <v>0</v>
      </c>
    </row>
    <row r="34" spans="1:11" x14ac:dyDescent="0.2">
      <c r="A34" s="63" t="s">
        <v>14</v>
      </c>
      <c r="B34" t="str">
        <f>IF('Áik_Zlpu_Fiú_20 '!B5=0,"-",'Áik_Zlpu_Fiú_20 '!B5)</f>
        <v>-</v>
      </c>
      <c r="C34" t="str">
        <f>IF('Áik_Zlpu_Fiú_20 '!C5=0,"-",'Áik_Zlpu_Fiú_20 '!C5)</f>
        <v>-</v>
      </c>
      <c r="D34" t="str">
        <f>IF('Áik_Zlpu_Fiú_20 '!D5=0,"-",'Áik_Zlpu_Fiú_20 '!D5)</f>
        <v>-</v>
      </c>
      <c r="E34" t="str">
        <f>IF('Áik_Zlpu_Fiú_20 '!E5=0,"-",'Áik_Zlpu_Fiú_20 '!E5)</f>
        <v>-</v>
      </c>
      <c r="F34" t="str">
        <f>IF('Áik_Zlpu_Fiú_20 '!F5=0,"-",'Áik_Zlpu_Fiú_20 '!F5)</f>
        <v>-</v>
      </c>
      <c r="G34" t="str">
        <f>IF('Áik_Zlpu_Fiú_20 '!G5=0,"-",'Áik_Zlpu_Fiú_20 '!G5)</f>
        <v>-</v>
      </c>
      <c r="H34" t="str">
        <f>IF('Áik_Zlpu_Fiú_20 '!H5=0,"-",'Áik_Zlpu_Fiú_20 '!H5)</f>
        <v>-</v>
      </c>
      <c r="I34" t="str">
        <f>IF('Áik_Zlpu_Fiú_20 '!I5=0,"-",'Áik_Zlpu_Fiú_20 '!I5)</f>
        <v>-</v>
      </c>
      <c r="J34" t="e">
        <f>'[1]Áik_Zlpu_Fiú_20 '!H5</f>
        <v>#REF!</v>
      </c>
      <c r="K34">
        <f>'[1]Áik_Zlpu_Fiú_20 '!I5</f>
        <v>0</v>
      </c>
    </row>
    <row r="35" spans="1:11" x14ac:dyDescent="0.2">
      <c r="A35" s="63"/>
      <c r="B35"/>
      <c r="C35"/>
      <c r="D35"/>
      <c r="E35"/>
      <c r="F35"/>
      <c r="G35"/>
      <c r="H35"/>
      <c r="I35"/>
      <c r="J35"/>
      <c r="K35" s="110"/>
    </row>
    <row r="36" spans="1:11" x14ac:dyDescent="0.2">
      <c r="A36" s="64" t="s">
        <v>62</v>
      </c>
      <c r="B36"/>
      <c r="C36"/>
      <c r="D36"/>
      <c r="E36"/>
      <c r="F36"/>
      <c r="G36"/>
      <c r="H36"/>
      <c r="I36"/>
      <c r="J36"/>
      <c r="K36" s="110"/>
    </row>
    <row r="37" spans="1:11" x14ac:dyDescent="0.2">
      <c r="A37" s="63"/>
      <c r="B37" t="s">
        <v>93</v>
      </c>
      <c r="C37"/>
      <c r="D37"/>
      <c r="E37"/>
      <c r="F37"/>
      <c r="G37"/>
      <c r="H37"/>
      <c r="I37"/>
      <c r="J37"/>
      <c r="K37" s="110"/>
    </row>
    <row r="38" spans="1:11" x14ac:dyDescent="0.2">
      <c r="A38" s="63" t="s">
        <v>12</v>
      </c>
      <c r="B38" t="str">
        <f>IF('Áik_Zlpu_Fiú_20 '!B3=0,"-",'Áik_Zlpu_Fiú_20 '!B3)</f>
        <v>-</v>
      </c>
      <c r="C38" t="str">
        <f>IF('Áik_Zlpu_Fiú_20 '!C3=0,"-",'Áik_Zlpu_Fiú_20 '!C3)</f>
        <v>-</v>
      </c>
      <c r="D38"/>
      <c r="E38"/>
      <c r="F38"/>
      <c r="G38"/>
      <c r="H38"/>
      <c r="I38"/>
      <c r="J38"/>
      <c r="K38" s="110"/>
    </row>
    <row r="39" spans="1:11" x14ac:dyDescent="0.2">
      <c r="A39" s="63" t="s">
        <v>13</v>
      </c>
      <c r="B39" t="str">
        <f>IF('Áik_Zlpu_Fiú_20 '!B4=0,"-",'Áik_Zlpu_Fiú_20 '!B4)</f>
        <v>-</v>
      </c>
      <c r="C39" t="str">
        <f>IF('Áik_Zlpu_Fiú_20 '!C4=0,"-",'Áik_Zlpu_Fiú_20 '!C4)</f>
        <v>-</v>
      </c>
      <c r="D39"/>
      <c r="E39"/>
      <c r="F39"/>
      <c r="G39"/>
      <c r="H39"/>
      <c r="I39"/>
      <c r="J39"/>
      <c r="K39" s="110"/>
    </row>
    <row r="40" spans="1:11" x14ac:dyDescent="0.2">
      <c r="A40" s="63" t="s">
        <v>14</v>
      </c>
      <c r="B40" t="str">
        <f>IF('Áik_Zlpu_Fiú_20 '!B5=0,"-",'Áik_Zlpu_Fiú_20 '!B5)</f>
        <v>-</v>
      </c>
      <c r="C40" t="str">
        <f>IF('Áik_Zlpu_Fiú_20 '!C5=0,"-",'Áik_Zlpu_Fiú_20 '!C5)</f>
        <v>-</v>
      </c>
      <c r="D40"/>
      <c r="E40"/>
      <c r="F40"/>
      <c r="G40"/>
      <c r="H40"/>
      <c r="I40"/>
      <c r="J40"/>
      <c r="K40" s="110"/>
    </row>
    <row r="41" spans="1:11" x14ac:dyDescent="0.2">
      <c r="A41" s="63"/>
      <c r="B41"/>
      <c r="C41"/>
      <c r="D41"/>
      <c r="E41"/>
      <c r="F41"/>
      <c r="G41"/>
      <c r="H41"/>
      <c r="I41"/>
      <c r="J41"/>
      <c r="K41" s="110"/>
    </row>
    <row r="42" spans="1:11" x14ac:dyDescent="0.2">
      <c r="A42" s="64" t="s">
        <v>82</v>
      </c>
      <c r="B42"/>
      <c r="C42"/>
      <c r="D42"/>
      <c r="E42"/>
      <c r="F42"/>
      <c r="G42"/>
      <c r="H42"/>
      <c r="I42"/>
      <c r="J42"/>
      <c r="K42" s="110"/>
    </row>
    <row r="43" spans="1:11" x14ac:dyDescent="0.2">
      <c r="A43" s="63" t="s">
        <v>12</v>
      </c>
      <c r="B43" t="str">
        <f>IF('KI_Zlpu_Fiú_20 '!B3=0,"-",'KI_Zlpu_Fiú_20 '!B3)</f>
        <v>-</v>
      </c>
      <c r="C43" t="str">
        <f>IF('KI_Zlpu_Fiú_20 '!C3=0,"-",'KI_Zlpu_Fiú_20 '!C3)</f>
        <v>-</v>
      </c>
      <c r="D43" t="str">
        <f>IF('KI_Zlpu_Fiú_20 '!D3=0,"-",'KI_Zlpu_Fiú_20 '!D3)</f>
        <v>-</v>
      </c>
      <c r="E43" t="str">
        <f>IF('KI_Zlpu_Fiú_20 '!E3=0,"-",'KI_Zlpu_Fiú_20 '!E3)</f>
        <v>-</v>
      </c>
      <c r="F43" t="str">
        <f>IF('KI_Zlpu_Fiú_20 '!F3=0,"-",'KI_Zlpu_Fiú_20 '!F3)</f>
        <v>-</v>
      </c>
      <c r="G43"/>
      <c r="H43"/>
      <c r="I43" s="63" t="str">
        <f>IF('KI_Zlpu_Fiú_20 '!G3=0,"-",'KI_Zlpu_Fiú_20 '!G3)</f>
        <v>-</v>
      </c>
      <c r="J43" s="63" t="str">
        <f>IF('KI_Zlpu_Fiú_20 '!H3=0,"-",'KI_Zlpu_Fiú_20 '!H3)</f>
        <v>-</v>
      </c>
      <c r="K43" s="112" t="str">
        <f>IF('KI_Zlpu_Fiú_20 '!I3=0,"-",'KI_Zlpu_Fiú_20 '!I3)</f>
        <v>-</v>
      </c>
    </row>
    <row r="44" spans="1:11" x14ac:dyDescent="0.2">
      <c r="A44" s="63" t="s">
        <v>13</v>
      </c>
      <c r="B44" t="str">
        <f>IF('KI_Zlpu_Fiú_20 '!B4=0,"-",'KI_Zlpu_Fiú_20 '!B4)</f>
        <v>-</v>
      </c>
      <c r="C44" t="str">
        <f>IF('KI_Zlpu_Fiú_20 '!C4=0,"-",'KI_Zlpu_Fiú_20 '!C4)</f>
        <v>-</v>
      </c>
      <c r="D44" t="str">
        <f>IF('KI_Zlpu_Fiú_20 '!D4=0,"-",'KI_Zlpu_Fiú_20 '!D4)</f>
        <v>-</v>
      </c>
      <c r="E44" t="str">
        <f>IF('KI_Zlpu_Fiú_20 '!E4=0,"-",'KI_Zlpu_Fiú_20 '!E4)</f>
        <v>-</v>
      </c>
      <c r="F44" t="str">
        <f>IF('KI_Zlpu_Fiú_20 '!F4=0,"-",'KI_Zlpu_Fiú_20 '!F4)</f>
        <v>-</v>
      </c>
      <c r="G44"/>
      <c r="H44"/>
      <c r="I44" s="63" t="str">
        <f>IF('KI_Zlpu_Fiú_20 '!G4=0,"-",'KI_Zlpu_Fiú_20 '!G4)</f>
        <v>-</v>
      </c>
      <c r="J44" s="63" t="str">
        <f>IF('KI_Zlpu_Fiú_20 '!H4=0,"-",'KI_Zlpu_Fiú_20 '!H4)</f>
        <v>-</v>
      </c>
      <c r="K44" s="112" t="str">
        <f>IF('KI_Zlpu_Fiú_20 '!I4=0,"-",'KI_Zlpu_Fiú_20 '!I4)</f>
        <v>-</v>
      </c>
    </row>
    <row r="45" spans="1:11" x14ac:dyDescent="0.2">
      <c r="A45" s="63" t="s">
        <v>14</v>
      </c>
      <c r="B45" t="str">
        <f>IF('KI_Zlpu_Fiú_20 '!B5=0,"-",'KI_Zlpu_Fiú_20 '!B5)</f>
        <v>-</v>
      </c>
      <c r="C45" t="str">
        <f>IF('KI_Zlpu_Fiú_20 '!C5=0,"-",'KI_Zlpu_Fiú_20 '!C5)</f>
        <v>-</v>
      </c>
      <c r="D45" t="str">
        <f>IF('KI_Zlpu_Fiú_20 '!D5=0,"-",'KI_Zlpu_Fiú_20 '!D5)</f>
        <v>-</v>
      </c>
      <c r="E45" t="str">
        <f>IF('KI_Zlpu_Fiú_20 '!E5=0,"-",'KI_Zlpu_Fiú_20 '!E5)</f>
        <v>-</v>
      </c>
      <c r="F45" t="str">
        <f>IF('KI_Zlpu_Fiú_20 '!F5=0,"-",'KI_Zlpu_Fiú_20 '!F5)</f>
        <v>-</v>
      </c>
      <c r="G45"/>
      <c r="H45"/>
      <c r="I45" s="63" t="str">
        <f>IF('KI_Zlpu_Fiú_20 '!G5=0,"-",'KI_Zlpu_Fiú_20 '!G5)</f>
        <v>-</v>
      </c>
      <c r="J45" s="63" t="str">
        <f>IF('KI_Zlpu_Fiú_20 '!H5=0,"-",'KI_Zlpu_Fiú_20 '!H5)</f>
        <v>-</v>
      </c>
      <c r="K45" s="112" t="str">
        <f>IF('KI_Zlpu_Fiú_20 '!I5=0,"-",'KI_Zlpu_Fiú_20 '!I5)</f>
        <v>-</v>
      </c>
    </row>
    <row r="46" spans="1:11" x14ac:dyDescent="0.2">
      <c r="A46" s="63"/>
      <c r="B46"/>
      <c r="C46"/>
      <c r="D46"/>
      <c r="E46"/>
      <c r="F46"/>
      <c r="G46"/>
      <c r="H46"/>
      <c r="I46"/>
      <c r="J46"/>
      <c r="K46" s="110"/>
    </row>
    <row r="47" spans="1:11" x14ac:dyDescent="0.2">
      <c r="A47" s="64" t="s">
        <v>83</v>
      </c>
      <c r="B47"/>
      <c r="C47"/>
      <c r="D47"/>
      <c r="E47"/>
      <c r="F47"/>
      <c r="G47"/>
      <c r="H47"/>
      <c r="I47"/>
      <c r="J47"/>
      <c r="K47" s="110"/>
    </row>
    <row r="48" spans="1:11" x14ac:dyDescent="0.2">
      <c r="A48" s="63"/>
      <c r="B48" t="s">
        <v>93</v>
      </c>
      <c r="C48"/>
      <c r="D48"/>
      <c r="E48"/>
      <c r="F48"/>
      <c r="G48"/>
      <c r="H48"/>
      <c r="I48"/>
      <c r="J48"/>
      <c r="K48" s="110"/>
    </row>
    <row r="49" spans="1:11" x14ac:dyDescent="0.2">
      <c r="A49" s="63" t="s">
        <v>12</v>
      </c>
      <c r="B49" t="str">
        <f>IF('KI_Zlpu_Fiú_20 '!B3=0,"-",'KI_Zlpu_Fiú_20 '!B3)</f>
        <v>-</v>
      </c>
      <c r="C49" t="str">
        <f>IF('KI_Zlpu_Fiú_20 '!C3=0,"-",'KI_Zlpu_Fiú_20 '!C3)</f>
        <v>-</v>
      </c>
      <c r="D49"/>
      <c r="E49"/>
      <c r="F49"/>
      <c r="G49"/>
      <c r="H49"/>
      <c r="I49"/>
      <c r="J49"/>
      <c r="K49" s="110"/>
    </row>
    <row r="50" spans="1:11" x14ac:dyDescent="0.2">
      <c r="A50" s="63" t="s">
        <v>13</v>
      </c>
      <c r="B50" t="str">
        <f>IF('KI_Zlpu_Fiú_20 '!B4=0,"-",'KI_Zlpu_Fiú_20 '!B4)</f>
        <v>-</v>
      </c>
      <c r="C50" t="str">
        <f>IF('KI_Zlpu_Fiú_20 '!C4=0,"-",'KI_Zlpu_Fiú_20 '!C4)</f>
        <v>-</v>
      </c>
      <c r="D50"/>
      <c r="E50"/>
      <c r="F50"/>
      <c r="G50"/>
      <c r="H50"/>
      <c r="I50"/>
      <c r="J50"/>
      <c r="K50" s="110"/>
    </row>
    <row r="51" spans="1:11" x14ac:dyDescent="0.2">
      <c r="A51" s="63" t="s">
        <v>14</v>
      </c>
      <c r="B51" t="str">
        <f>IF('KI_Zlpu_Fiú_20 '!B5=0,"-",'KI_Zlpu_Fiú_20 '!B5)</f>
        <v>-</v>
      </c>
      <c r="C51" t="str">
        <f>IF('KI_Zlpu_Fiú_20 '!C5=0,"-",'KI_Zlpu_Fiú_20 '!C5)</f>
        <v>-</v>
      </c>
      <c r="D51"/>
      <c r="E51"/>
      <c r="F51"/>
      <c r="G51"/>
      <c r="H51"/>
      <c r="I51"/>
      <c r="J51"/>
      <c r="K51" s="110"/>
    </row>
    <row r="52" spans="1:11" x14ac:dyDescent="0.2">
      <c r="A52" s="63"/>
      <c r="B52"/>
      <c r="C52"/>
      <c r="D52"/>
      <c r="E52"/>
      <c r="F52"/>
      <c r="G52"/>
      <c r="H52"/>
      <c r="I52"/>
      <c r="J52"/>
      <c r="K52" s="110"/>
    </row>
    <row r="53" spans="1:11" x14ac:dyDescent="0.2">
      <c r="A53" s="64" t="s">
        <v>18</v>
      </c>
      <c r="B53"/>
      <c r="C53"/>
      <c r="D53"/>
      <c r="E53"/>
      <c r="F53"/>
      <c r="G53"/>
      <c r="H53"/>
      <c r="I53"/>
      <c r="J53"/>
      <c r="K53" s="110"/>
    </row>
    <row r="54" spans="1:11" x14ac:dyDescent="0.2">
      <c r="A54" s="63" t="s">
        <v>12</v>
      </c>
      <c r="B54" t="str">
        <f>IF(Áik_nylpu_Leány_20!B3=0,"-",Áik_nylpu_Leány_20!B3)</f>
        <v>Csirke Jázmin</v>
      </c>
      <c r="C54">
        <f>IF(Áik_nylpu_Leány_20!C3=0,"-",Áik_nylpu_Leány_20!C3)</f>
        <v>2009</v>
      </c>
      <c r="D54" t="str">
        <f>IF(Áik_nylpu_Leány_20!D3=0,"-",Áik_nylpu_Leány_20!D3)</f>
        <v>Petőfibánya</v>
      </c>
      <c r="E54" t="str">
        <f>IF(Áik_nylpu_Leány_20!E3=0,"-",Áik_nylpu_Leány_20!E3)</f>
        <v>Petőfi Sándor Baptista Ált. Isk.,Gimnázium,Szakképző Iskola,Technikum és Szakiskola Általános Iskola Tagintézmény</v>
      </c>
      <c r="F54" t="str">
        <f>IF(Áik_nylpu_Leány_20!F3=0,"-",Áik_nylpu_Leány_20!F3)</f>
        <v>Heves Megye</v>
      </c>
      <c r="G54"/>
      <c r="H54"/>
      <c r="I54" s="63">
        <f>IF(Áik_nylpu_Leány_20!G3=0,"-",Áik_nylpu_Leány_20!G3)</f>
        <v>69</v>
      </c>
      <c r="J54" s="63">
        <f>IF(Áik_nylpu_Leány_20!H3=0,"-",Áik_nylpu_Leány_20!H3)</f>
        <v>73</v>
      </c>
      <c r="K54" s="112">
        <f>IF(Áik_nylpu_Leány_20!I3=0,"-",Áik_nylpu_Leány_20!I3)</f>
        <v>142</v>
      </c>
    </row>
    <row r="55" spans="1:11" x14ac:dyDescent="0.2">
      <c r="A55" s="63" t="s">
        <v>13</v>
      </c>
      <c r="B55" t="str">
        <f>IF(Áik_nylpu_Leány_20!B4=0,"-",Áik_nylpu_Leány_20!B4)</f>
        <v>Sztyolyka Luca Veronika</v>
      </c>
      <c r="C55">
        <f>IF(Áik_nylpu_Leány_20!C4=0,"-",Áik_nylpu_Leány_20!C4)</f>
        <v>2009</v>
      </c>
      <c r="D55" t="str">
        <f>IF(Áik_nylpu_Leány_20!D4=0,"-",Áik_nylpu_Leány_20!D4)</f>
        <v>Domoszló</v>
      </c>
      <c r="E55" t="str">
        <f>IF(Áik_nylpu_Leány_20!E4=0,"-",Áik_nylpu_Leány_20!E4)</f>
        <v>Domoszlói III. András Általános Iskola</v>
      </c>
      <c r="F55" t="str">
        <f>IF(Áik_nylpu_Leány_20!F4=0,"-",Áik_nylpu_Leány_20!F4)</f>
        <v>Heves Megye</v>
      </c>
      <c r="G55"/>
      <c r="H55"/>
      <c r="I55" s="63">
        <f>IF(Áik_nylpu_Leány_20!G4=0,"-",Áik_nylpu_Leány_20!G4)</f>
        <v>57</v>
      </c>
      <c r="J55" s="63">
        <f>IF(Áik_nylpu_Leány_20!H4=0,"-",Áik_nylpu_Leány_20!H4)</f>
        <v>73</v>
      </c>
      <c r="K55" s="112">
        <f>IF(Áik_nylpu_Leány_20!I4=0,"-",Áik_nylpu_Leány_20!I4)</f>
        <v>130</v>
      </c>
    </row>
    <row r="56" spans="1:11" x14ac:dyDescent="0.2">
      <c r="A56" s="63" t="s">
        <v>14</v>
      </c>
      <c r="B56" t="str">
        <f>IF(Áik_nylpu_Leány_20!B5=0,"-",Áik_nylpu_Leány_20!B5)</f>
        <v>Godó Korina</v>
      </c>
      <c r="C56">
        <f>IF(Áik_nylpu_Leány_20!C5=0,"-",Áik_nylpu_Leány_20!C5)</f>
        <v>2010</v>
      </c>
      <c r="D56" t="str">
        <f>IF(Áik_nylpu_Leány_20!D5=0,"-",Áik_nylpu_Leány_20!D5)</f>
        <v>Petőfibánya</v>
      </c>
      <c r="E56" t="str">
        <f>IF(Áik_nylpu_Leány_20!E5=0,"-",Áik_nylpu_Leány_20!E5)</f>
        <v>Petőfi Sándor Baptista Ált. Isk.,Gimnázium,Szakképző Iskola,Technikum és Szakiskola Általános Iskola Tagintézmény</v>
      </c>
      <c r="F56" t="str">
        <f>IF(Áik_nylpu_Leány_20!F5=0,"-",Áik_nylpu_Leány_20!F5)</f>
        <v>Heves Megye</v>
      </c>
      <c r="G56"/>
      <c r="H56"/>
      <c r="I56" s="63">
        <f>IF(Áik_nylpu_Leány_20!G5=0,"-",Áik_nylpu_Leány_20!G5)</f>
        <v>63</v>
      </c>
      <c r="J56" s="63">
        <f>IF(Áik_nylpu_Leány_20!H5=0,"-",Áik_nylpu_Leány_20!H5)</f>
        <v>61</v>
      </c>
      <c r="K56" s="112">
        <f>IF(Áik_nylpu_Leány_20!I5=0,"-",Áik_nylpu_Leány_20!I5)</f>
        <v>124</v>
      </c>
    </row>
    <row r="57" spans="1:11" x14ac:dyDescent="0.2">
      <c r="A57" s="63"/>
      <c r="B57"/>
      <c r="C57"/>
      <c r="D57"/>
      <c r="E57"/>
      <c r="F57"/>
      <c r="G57"/>
      <c r="H57"/>
      <c r="I57"/>
      <c r="J57"/>
      <c r="K57" s="110"/>
    </row>
    <row r="58" spans="1:11" x14ac:dyDescent="0.2">
      <c r="A58" t="s">
        <v>48</v>
      </c>
      <c r="B58"/>
      <c r="C58"/>
      <c r="D58"/>
      <c r="E58"/>
      <c r="F58"/>
      <c r="G58"/>
      <c r="H58"/>
      <c r="I58"/>
      <c r="J58"/>
      <c r="K58" s="110"/>
    </row>
    <row r="59" spans="1:11" x14ac:dyDescent="0.2">
      <c r="A59" s="63"/>
      <c r="B59" t="s">
        <v>93</v>
      </c>
      <c r="C59"/>
      <c r="D59"/>
      <c r="E59"/>
      <c r="F59"/>
      <c r="G59"/>
      <c r="H59"/>
      <c r="I59"/>
      <c r="J59"/>
      <c r="K59" s="110"/>
    </row>
    <row r="60" spans="1:11" x14ac:dyDescent="0.2">
      <c r="A60" s="63" t="s">
        <v>12</v>
      </c>
      <c r="B60" t="str">
        <f>IF(Áik_nylpu_Leány_20!B3=0,"-",Áik_nylpu_Leány_20!B3)</f>
        <v>Csirke Jázmin</v>
      </c>
      <c r="C60">
        <f>IF(Áik_nylpu_Leány_20!C3=0,"-",Áik_nylpu_Leány_20!C3)</f>
        <v>2009</v>
      </c>
      <c r="D60"/>
      <c r="E60"/>
      <c r="F60"/>
      <c r="G60"/>
      <c r="H60"/>
      <c r="I60"/>
      <c r="J60"/>
      <c r="K60" s="110"/>
    </row>
    <row r="61" spans="1:11" x14ac:dyDescent="0.2">
      <c r="A61" s="63" t="s">
        <v>13</v>
      </c>
      <c r="B61" t="str">
        <f>IF(Áik_nylpu_Leány_20!B4=0,"-",Áik_nylpu_Leány_20!B4)</f>
        <v>Sztyolyka Luca Veronika</v>
      </c>
      <c r="C61">
        <f>IF(Áik_nylpu_Leány_20!C4=0,"-",Áik_nylpu_Leány_20!C4)</f>
        <v>2009</v>
      </c>
      <c r="D61"/>
      <c r="E61"/>
      <c r="F61"/>
      <c r="G61"/>
      <c r="H61"/>
      <c r="I61"/>
      <c r="J61"/>
      <c r="K61" s="110"/>
    </row>
    <row r="62" spans="1:11" x14ac:dyDescent="0.2">
      <c r="A62" s="63" t="s">
        <v>14</v>
      </c>
      <c r="B62" t="str">
        <f>IF(Áik_nylpu_Leány_20!B5=0,"-",Áik_nylpu_Leány_20!B5)</f>
        <v>Godó Korina</v>
      </c>
      <c r="C62">
        <f>IF(Áik_nylpu_Leány_20!C5=0,"-",Áik_nylpu_Leány_20!C5)</f>
        <v>2010</v>
      </c>
      <c r="D62"/>
      <c r="E62"/>
      <c r="F62"/>
      <c r="G62"/>
      <c r="H62"/>
      <c r="I62"/>
      <c r="J62"/>
      <c r="K62" s="110"/>
    </row>
    <row r="63" spans="1:11" x14ac:dyDescent="0.2">
      <c r="A63"/>
      <c r="B63"/>
      <c r="C63"/>
      <c r="D63"/>
      <c r="E63"/>
      <c r="F63"/>
      <c r="G63"/>
      <c r="H63"/>
      <c r="I63"/>
      <c r="J63"/>
      <c r="K63" s="110"/>
    </row>
    <row r="64" spans="1:11" x14ac:dyDescent="0.2">
      <c r="A64" t="s">
        <v>19</v>
      </c>
      <c r="B64"/>
      <c r="C64"/>
      <c r="D64"/>
      <c r="E64"/>
      <c r="F64"/>
      <c r="G64"/>
      <c r="H64"/>
      <c r="I64"/>
      <c r="J64"/>
      <c r="K64" s="110"/>
    </row>
    <row r="65" spans="1:11" x14ac:dyDescent="0.2">
      <c r="A65" s="63" t="s">
        <v>12</v>
      </c>
      <c r="B65" t="str">
        <f>IF(KI_nylpu_Leány_20!B3=0,"-",KI_nylpu_Leány_20!B3)</f>
        <v>Timár Kira Judit</v>
      </c>
      <c r="C65">
        <f>IF(KI_nylpu_Leány_20!C3=0,"-",KI_nylpu_Leány_20!C3)</f>
        <v>2006</v>
      </c>
      <c r="D65" t="str">
        <f>IF(KI_nylpu_Leány_20!D3=0,"-",KI_nylpu_Leány_20!D3)</f>
        <v>Domoszló</v>
      </c>
      <c r="E65" t="str">
        <f>IF(KI_nylpu_Leány_20!E3=0,"-",KI_nylpu_Leány_20!E3)</f>
        <v>Egri Szilágyi Erzsébet Gimnázium és Kollégium</v>
      </c>
      <c r="F65" t="str">
        <f>IF(KI_nylpu_Leány_20!F3=0,"-",KI_nylpu_Leány_20!F3)</f>
        <v>Heves Megye</v>
      </c>
      <c r="G65"/>
      <c r="H65"/>
      <c r="I65" s="113">
        <f>IF(KI_nylpu_Leány_20!G3=0,"-",KI_nylpu_Leány_20!G3)</f>
        <v>91</v>
      </c>
      <c r="J65" s="113">
        <f>IF(KI_nylpu_Leány_20!H3=0,"-",KI_nylpu_Leány_20!H3)</f>
        <v>81</v>
      </c>
      <c r="K65" s="112">
        <f>IF(KI_nylpu_Leány_20!I3=0,"-",KI_nylpu_Leány_20!I3)</f>
        <v>172</v>
      </c>
    </row>
    <row r="66" spans="1:11" x14ac:dyDescent="0.2">
      <c r="A66" s="63" t="s">
        <v>13</v>
      </c>
      <c r="B66" t="str">
        <f>IF(KI_nylpu_Leány_20!B4=0,"-",KI_nylpu_Leány_20!B4)</f>
        <v>Csabai Glenda</v>
      </c>
      <c r="C66">
        <f>IF(KI_nylpu_Leány_20!C4=0,"-",KI_nylpu_Leány_20!C4)</f>
        <v>2006</v>
      </c>
      <c r="D66" t="str">
        <f>IF(KI_nylpu_Leány_20!D4=0,"-",KI_nylpu_Leány_20!D4)</f>
        <v>Domoszló</v>
      </c>
      <c r="E66" t="str">
        <f>IF(KI_nylpu_Leány_20!E4=0,"-",KI_nylpu_Leány_20!E4)</f>
        <v xml:space="preserve">Andrássy György Katolikus Közgazdasági Technikum Gimnázium és Kollégium </v>
      </c>
      <c r="F66" t="str">
        <f>IF(KI_nylpu_Leány_20!F4=0,"-",KI_nylpu_Leány_20!F4)</f>
        <v>Heves Megye</v>
      </c>
      <c r="G66"/>
      <c r="H66"/>
      <c r="I66" s="113">
        <f>IF(KI_nylpu_Leány_20!G4=0,"-",KI_nylpu_Leány_20!G4)</f>
        <v>70</v>
      </c>
      <c r="J66" s="113">
        <f>IF(KI_nylpu_Leány_20!H4=0,"-",KI_nylpu_Leány_20!H4)</f>
        <v>94</v>
      </c>
      <c r="K66" s="112">
        <f>IF(KI_nylpu_Leány_20!I4=0,"-",KI_nylpu_Leány_20!I4)</f>
        <v>164</v>
      </c>
    </row>
    <row r="67" spans="1:11" x14ac:dyDescent="0.2">
      <c r="A67" s="63" t="s">
        <v>14</v>
      </c>
      <c r="B67" t="str">
        <f>IF(KI_nylpu_Leány_20!B5=0,"-",KI_nylpu_Leány_20!B5)</f>
        <v>Gáll Kamilla</v>
      </c>
      <c r="C67">
        <f>IF(KI_nylpu_Leány_20!C5=0,"-",KI_nylpu_Leány_20!C5)</f>
        <v>2005</v>
      </c>
      <c r="D67" t="str">
        <f>IF(KI_nylpu_Leány_20!D5=0,"-",KI_nylpu_Leány_20!D5)</f>
        <v>Gyöngyös</v>
      </c>
      <c r="E67" t="str">
        <f>IF(KI_nylpu_Leány_20!E5=0,"-",KI_nylpu_Leány_20!E5)</f>
        <v>Berze Nagy János Gimnázium</v>
      </c>
      <c r="F67" t="str">
        <f>IF(KI_nylpu_Leány_20!F5=0,"-",KI_nylpu_Leány_20!F5)</f>
        <v>Heves Megye</v>
      </c>
      <c r="G67"/>
      <c r="H67"/>
      <c r="I67" s="113">
        <f>IF(KI_nylpu_Leány_20!G5=0,"-",KI_nylpu_Leány_20!G5)</f>
        <v>80</v>
      </c>
      <c r="J67" s="113">
        <f>IF(KI_nylpu_Leány_20!H5=0,"-",KI_nylpu_Leány_20!H5)</f>
        <v>80</v>
      </c>
      <c r="K67" s="112">
        <f>IF(KI_nylpu_Leány_20!I5=0,"-",KI_nylpu_Leány_20!I5)</f>
        <v>160</v>
      </c>
    </row>
    <row r="68" spans="1:11" x14ac:dyDescent="0.2">
      <c r="A68"/>
      <c r="B68"/>
      <c r="C68"/>
      <c r="D68"/>
      <c r="E68"/>
      <c r="F68"/>
      <c r="G68"/>
      <c r="H68"/>
      <c r="I68"/>
      <c r="J68"/>
      <c r="K68" s="110"/>
    </row>
    <row r="69" spans="1:11" x14ac:dyDescent="0.2">
      <c r="A69" t="s">
        <v>49</v>
      </c>
      <c r="B69"/>
      <c r="C69"/>
      <c r="D69"/>
      <c r="E69"/>
      <c r="F69"/>
      <c r="G69"/>
      <c r="H69"/>
      <c r="I69"/>
      <c r="J69"/>
      <c r="K69" s="110"/>
    </row>
    <row r="70" spans="1:11" x14ac:dyDescent="0.2">
      <c r="A70" s="63"/>
      <c r="B70" t="s">
        <v>93</v>
      </c>
      <c r="C70"/>
      <c r="D70"/>
      <c r="E70"/>
      <c r="F70"/>
      <c r="G70"/>
      <c r="H70"/>
      <c r="I70"/>
      <c r="J70"/>
      <c r="K70" s="110"/>
    </row>
    <row r="71" spans="1:11" x14ac:dyDescent="0.2">
      <c r="A71" s="63" t="s">
        <v>12</v>
      </c>
      <c r="B71" t="str">
        <f>IF(KI_nylpu_Leány_20!B3=0,"-",KI_nylpu_Leány_20!B3)</f>
        <v>Timár Kira Judit</v>
      </c>
      <c r="C71">
        <f>IF(KI_nylpu_Leány_20!C3=0,"-",KI_nylpu_Leány_20!C3)</f>
        <v>2006</v>
      </c>
      <c r="D71"/>
      <c r="E71"/>
      <c r="F71"/>
      <c r="G71"/>
      <c r="H71"/>
      <c r="I71"/>
      <c r="J71"/>
      <c r="K71" s="110"/>
    </row>
    <row r="72" spans="1:11" x14ac:dyDescent="0.2">
      <c r="A72" s="63" t="s">
        <v>13</v>
      </c>
      <c r="B72" t="str">
        <f>IF(KI_nylpu_Leány_20!B4=0,"-",KI_nylpu_Leány_20!B4)</f>
        <v>Csabai Glenda</v>
      </c>
      <c r="C72">
        <f>IF(KI_nylpu_Leány_20!C4=0,"-",KI_nylpu_Leány_20!C4)</f>
        <v>2006</v>
      </c>
      <c r="D72"/>
      <c r="E72"/>
      <c r="F72"/>
      <c r="G72"/>
      <c r="H72"/>
      <c r="I72"/>
      <c r="J72"/>
      <c r="K72" s="110"/>
    </row>
    <row r="73" spans="1:11" x14ac:dyDescent="0.2">
      <c r="A73" s="63" t="s">
        <v>14</v>
      </c>
      <c r="B73" t="str">
        <f>IF(KI_nylpu_Leány_20!B5=0,"-",KI_nylpu_Leány_20!B5)</f>
        <v>Gáll Kamilla</v>
      </c>
      <c r="C73">
        <f>IF(KI_nylpu_Leány_20!C5=0,"-",KI_nylpu_Leány_20!C5)</f>
        <v>2005</v>
      </c>
      <c r="D73"/>
      <c r="E73"/>
      <c r="F73"/>
      <c r="G73"/>
      <c r="H73"/>
      <c r="I73"/>
      <c r="J73"/>
      <c r="K73" s="110"/>
    </row>
    <row r="74" spans="1:11" x14ac:dyDescent="0.2">
      <c r="A74"/>
      <c r="B74"/>
      <c r="C74"/>
      <c r="D74"/>
      <c r="E74"/>
      <c r="F74"/>
      <c r="G74"/>
      <c r="H74"/>
      <c r="I74"/>
      <c r="J74"/>
      <c r="K74" s="110"/>
    </row>
    <row r="75" spans="1:11" x14ac:dyDescent="0.2">
      <c r="A75" t="s">
        <v>60</v>
      </c>
      <c r="B75"/>
      <c r="C75"/>
      <c r="D75"/>
      <c r="E75"/>
      <c r="F75"/>
      <c r="G75"/>
      <c r="H75"/>
      <c r="I75"/>
      <c r="J75"/>
      <c r="K75" s="110"/>
    </row>
    <row r="76" spans="1:11" x14ac:dyDescent="0.2">
      <c r="A76" s="63" t="s">
        <v>12</v>
      </c>
      <c r="B76" t="str">
        <f>IF(Áik_Zlpu_Leány_20!B3=0,"-",Áik_Zlpu_Leány_20!B3)</f>
        <v>-</v>
      </c>
      <c r="C76" t="str">
        <f>IF(Áik_Zlpu_Leány_20!C3=0,"-",Áik_Zlpu_Leány_20!C3)</f>
        <v>-</v>
      </c>
      <c r="D76" t="str">
        <f>IF(Áik_Zlpu_Leány_20!D3=0,"-",Áik_Zlpu_Leány_20!D3)</f>
        <v>-</v>
      </c>
      <c r="E76" t="str">
        <f>IF(Áik_Zlpu_Leány_20!E3=0,"-",Áik_Zlpu_Leány_20!E3)</f>
        <v>-</v>
      </c>
      <c r="F76" t="str">
        <f>IF(Áik_Zlpu_Leány_20!F3=0,"-",Áik_Zlpu_Leány_20!F3)</f>
        <v>-</v>
      </c>
      <c r="G76"/>
      <c r="H76"/>
      <c r="I76" s="63" t="str">
        <f>IF(Áik_Zlpu_Leány_20!G3=0,"-",Áik_Zlpu_Leány_20!G3)</f>
        <v>-</v>
      </c>
      <c r="J76" s="63" t="str">
        <f>IF(Áik_Zlpu_Leány_20!H3=0,"-",Áik_Zlpu_Leány_20!H3)</f>
        <v>-</v>
      </c>
      <c r="K76" s="112" t="str">
        <f>IF(Áik_Zlpu_Leány_20!I3=0,"-",Áik_Zlpu_Leány_20!I3)</f>
        <v>-</v>
      </c>
    </row>
    <row r="77" spans="1:11" x14ac:dyDescent="0.2">
      <c r="A77" s="63" t="s">
        <v>13</v>
      </c>
      <c r="B77" t="str">
        <f>IF(Áik_Zlpu_Leány_20!B4=0,"-",Áik_Zlpu_Leány_20!B4)</f>
        <v>-</v>
      </c>
      <c r="C77" t="str">
        <f>IF(Áik_Zlpu_Leány_20!C4=0,"-",Áik_Zlpu_Leány_20!C4)</f>
        <v>-</v>
      </c>
      <c r="D77" t="str">
        <f>IF(Áik_Zlpu_Leány_20!D4=0,"-",Áik_Zlpu_Leány_20!D4)</f>
        <v>-</v>
      </c>
      <c r="E77" t="str">
        <f>IF(Áik_Zlpu_Leány_20!E4=0,"-",Áik_Zlpu_Leány_20!E4)</f>
        <v>-</v>
      </c>
      <c r="F77" t="str">
        <f>IF(Áik_Zlpu_Leány_20!F4=0,"-",Áik_Zlpu_Leány_20!F4)</f>
        <v>-</v>
      </c>
      <c r="G77"/>
      <c r="H77"/>
      <c r="I77" s="63" t="str">
        <f>IF(Áik_Zlpu_Leány_20!G4=0,"-",Áik_Zlpu_Leány_20!G4)</f>
        <v>-</v>
      </c>
      <c r="J77" s="63" t="str">
        <f>IF(Áik_Zlpu_Leány_20!H4=0,"-",Áik_Zlpu_Leány_20!H4)</f>
        <v>-</v>
      </c>
      <c r="K77" s="112" t="str">
        <f>IF(Áik_Zlpu_Leány_20!I4=0,"-",Áik_Zlpu_Leány_20!I4)</f>
        <v>-</v>
      </c>
    </row>
    <row r="78" spans="1:11" x14ac:dyDescent="0.2">
      <c r="A78" s="63" t="s">
        <v>14</v>
      </c>
      <c r="B78" t="str">
        <f>IF(Áik_Zlpu_Leány_20!B5=0,"-",Áik_Zlpu_Leány_20!B5)</f>
        <v>-</v>
      </c>
      <c r="C78" t="str">
        <f>IF(Áik_Zlpu_Leány_20!C5=0,"-",Áik_Zlpu_Leány_20!C5)</f>
        <v>-</v>
      </c>
      <c r="D78" t="str">
        <f>IF(Áik_Zlpu_Leány_20!D5=0,"-",Áik_Zlpu_Leány_20!D5)</f>
        <v>-</v>
      </c>
      <c r="E78" t="str">
        <f>IF(Áik_Zlpu_Leány_20!E5=0,"-",Áik_Zlpu_Leány_20!E5)</f>
        <v>-</v>
      </c>
      <c r="F78" t="str">
        <f>IF(Áik_Zlpu_Leány_20!F5=0,"-",Áik_Zlpu_Leány_20!F5)</f>
        <v>-</v>
      </c>
      <c r="G78"/>
      <c r="H78"/>
      <c r="I78" s="63" t="str">
        <f>IF(Áik_Zlpu_Leány_20!G5=0,"-",Áik_Zlpu_Leány_20!G5)</f>
        <v>-</v>
      </c>
      <c r="J78" s="63" t="str">
        <f>IF(Áik_Zlpu_Leány_20!H5=0,"-",Áik_Zlpu_Leány_20!H5)</f>
        <v>-</v>
      </c>
      <c r="K78" s="112" t="str">
        <f>IF(Áik_Zlpu_Leány_20!I5=0,"-",Áik_Zlpu_Leány_20!I5)</f>
        <v>-</v>
      </c>
    </row>
    <row r="79" spans="1:11" x14ac:dyDescent="0.2">
      <c r="A79"/>
      <c r="B79"/>
      <c r="C79"/>
      <c r="D79"/>
      <c r="E79"/>
      <c r="F79"/>
      <c r="G79"/>
      <c r="H79"/>
      <c r="I79"/>
      <c r="J79"/>
      <c r="K79" s="110"/>
    </row>
    <row r="80" spans="1:11" x14ac:dyDescent="0.2">
      <c r="A80" t="s">
        <v>63</v>
      </c>
      <c r="B80"/>
      <c r="C80"/>
      <c r="D80"/>
      <c r="E80"/>
      <c r="F80"/>
      <c r="G80"/>
      <c r="H80"/>
      <c r="I80"/>
      <c r="J80"/>
      <c r="K80" s="110"/>
    </row>
    <row r="81" spans="1:11" x14ac:dyDescent="0.2">
      <c r="A81"/>
      <c r="B81" t="s">
        <v>93</v>
      </c>
      <c r="C81"/>
      <c r="D81"/>
      <c r="E81"/>
      <c r="F81"/>
      <c r="G81"/>
      <c r="H81"/>
      <c r="I81"/>
      <c r="J81"/>
      <c r="K81" s="110"/>
    </row>
    <row r="82" spans="1:11" x14ac:dyDescent="0.2">
      <c r="A82" s="63" t="s">
        <v>12</v>
      </c>
      <c r="B82" t="str">
        <f>IF(Áik_Zlpu_Leány_20!B3=0,"-",Áik_Zlpu_Leány_20!B3)</f>
        <v>-</v>
      </c>
      <c r="C82" t="str">
        <f>IF(Áik_Zlpu_Leány_20!C3=0,"-",Áik_Zlpu_Leány_20!C3)</f>
        <v>-</v>
      </c>
      <c r="D82"/>
      <c r="E82"/>
      <c r="F82"/>
      <c r="G82"/>
      <c r="H82"/>
      <c r="I82"/>
      <c r="J82"/>
      <c r="K82" s="110"/>
    </row>
    <row r="83" spans="1:11" x14ac:dyDescent="0.2">
      <c r="A83" s="63" t="s">
        <v>13</v>
      </c>
      <c r="B83" t="str">
        <f>IF(Áik_Zlpu_Leány_20!B4=0,"-",Áik_Zlpu_Leány_20!B4)</f>
        <v>-</v>
      </c>
      <c r="C83" t="str">
        <f>IF(Áik_Zlpu_Leány_20!C4=0,"-",Áik_Zlpu_Leány_20!C4)</f>
        <v>-</v>
      </c>
      <c r="D83"/>
      <c r="E83"/>
      <c r="F83"/>
      <c r="G83"/>
      <c r="H83"/>
      <c r="I83"/>
      <c r="J83"/>
      <c r="K83" s="110"/>
    </row>
    <row r="84" spans="1:11" x14ac:dyDescent="0.2">
      <c r="A84" s="63" t="s">
        <v>14</v>
      </c>
      <c r="B84" t="str">
        <f>IF(Áik_Zlpu_Leány_20!B5=0,"-",Áik_Zlpu_Leány_20!B5)</f>
        <v>-</v>
      </c>
      <c r="C84" t="str">
        <f>IF(Áik_Zlpu_Leány_20!C5=0,"-",Áik_Zlpu_Leány_20!C5)</f>
        <v>-</v>
      </c>
      <c r="D84"/>
      <c r="E84"/>
      <c r="F84"/>
      <c r="G84"/>
      <c r="H84"/>
      <c r="I84"/>
      <c r="J84"/>
      <c r="K84" s="110"/>
    </row>
    <row r="85" spans="1:11" x14ac:dyDescent="0.2">
      <c r="A85"/>
      <c r="B85"/>
      <c r="C85"/>
      <c r="D85"/>
      <c r="E85"/>
      <c r="F85"/>
      <c r="G85"/>
      <c r="H85"/>
      <c r="I85"/>
      <c r="J85"/>
      <c r="K85" s="110"/>
    </row>
    <row r="86" spans="1:11" x14ac:dyDescent="0.2">
      <c r="A86" t="s">
        <v>61</v>
      </c>
      <c r="B86"/>
      <c r="C86"/>
      <c r="D86"/>
      <c r="E86"/>
      <c r="F86"/>
      <c r="G86"/>
      <c r="H86"/>
      <c r="I86"/>
      <c r="J86"/>
      <c r="K86" s="110"/>
    </row>
    <row r="87" spans="1:11" x14ac:dyDescent="0.2">
      <c r="A87" s="63" t="s">
        <v>12</v>
      </c>
      <c r="B87" t="str">
        <f>IF('KI_Zlpu_Leány_20 '!B3=0,"-",'KI_Zlpu_Leány_20 '!B3)</f>
        <v>-</v>
      </c>
      <c r="C87" t="str">
        <f>IF('KI_Zlpu_Leány_20 '!C3=0,"-",'KI_Zlpu_Leány_20 '!C3)</f>
        <v>-</v>
      </c>
      <c r="D87" t="str">
        <f>IF('KI_Zlpu_Leány_20 '!D3=0,"-",'KI_Zlpu_Leány_20 '!D3)</f>
        <v>-</v>
      </c>
      <c r="E87" t="str">
        <f>IF('KI_Zlpu_Leány_20 '!E3=0,"-",'KI_Zlpu_Leány_20 '!E3)</f>
        <v>-</v>
      </c>
      <c r="F87" t="str">
        <f>IF('KI_Zlpu_Leány_20 '!F3=0,"-",'KI_Zlpu_Leány_20 '!F3)</f>
        <v>-</v>
      </c>
      <c r="G87"/>
      <c r="H87"/>
      <c r="I87" s="63" t="str">
        <f>IF('KI_Zlpu_Leány_20 '!G3=0,"-",'KI_Zlpu_Leány_20 '!G3)</f>
        <v>-</v>
      </c>
      <c r="J87" s="63" t="str">
        <f>IF('KI_Zlpu_Leány_20 '!H3=0,"-",'KI_Zlpu_Leány_20 '!H3)</f>
        <v>-</v>
      </c>
      <c r="K87" s="112" t="str">
        <f>IF('KI_Zlpu_Leány_20 '!I3=0,"-",'KI_Zlpu_Leány_20 '!I3)</f>
        <v>-</v>
      </c>
    </row>
    <row r="88" spans="1:11" x14ac:dyDescent="0.2">
      <c r="A88" s="63" t="s">
        <v>13</v>
      </c>
      <c r="B88" t="str">
        <f>IF('KI_Zlpu_Leány_20 '!B4=0,"-",'KI_Zlpu_Leány_20 '!B4)</f>
        <v>Joó Petra</v>
      </c>
      <c r="C88">
        <f>IF('KI_Zlpu_Leány_20 '!C4=0,"-",'KI_Zlpu_Leány_20 '!C4)</f>
        <v>2005</v>
      </c>
      <c r="D88" t="str">
        <f>IF('KI_Zlpu_Leány_20 '!D4=0,"-",'KI_Zlpu_Leány_20 '!D4)</f>
        <v>Gyöngyössolymos</v>
      </c>
      <c r="E88" t="str">
        <f>IF('KI_Zlpu_Leány_20 '!E4=0,"-",'KI_Zlpu_Leány_20 '!E4)</f>
        <v>Berze Nagy János Gimnázium</v>
      </c>
      <c r="F88" t="str">
        <f>IF('KI_Zlpu_Leány_20 '!F4=0,"-",'KI_Zlpu_Leány_20 '!F4)</f>
        <v>Heves Megye</v>
      </c>
      <c r="G88"/>
      <c r="H88"/>
      <c r="I88" s="63">
        <f>IF('KI_Zlpu_Leány_20 '!G4=0,"-",'KI_Zlpu_Leány_20 '!G4)</f>
        <v>76</v>
      </c>
      <c r="J88" s="63">
        <f>IF('KI_Zlpu_Leány_20 '!H4=0,"-",'KI_Zlpu_Leány_20 '!H4)</f>
        <v>84</v>
      </c>
      <c r="K88" s="112">
        <f>IF('KI_Zlpu_Leány_20 '!I4=0,"-",'KI_Zlpu_Leány_20 '!I4)</f>
        <v>160</v>
      </c>
    </row>
    <row r="89" spans="1:11" x14ac:dyDescent="0.2">
      <c r="A89" s="63" t="s">
        <v>14</v>
      </c>
      <c r="B89" t="str">
        <f>IF('KI_Zlpu_Leány_20 '!B5=0,"-",'KI_Zlpu_Leány_20 '!B5)</f>
        <v>Ludvig-Cseri Dorina</v>
      </c>
      <c r="C89">
        <f>IF('KI_Zlpu_Leány_20 '!C5=0,"-",'KI_Zlpu_Leány_20 '!C5)</f>
        <v>2006</v>
      </c>
      <c r="D89" t="str">
        <f>IF('KI_Zlpu_Leány_20 '!D5=0,"-",'KI_Zlpu_Leány_20 '!D5)</f>
        <v>Gyöngyös</v>
      </c>
      <c r="E89" t="str">
        <f>IF('KI_Zlpu_Leány_20 '!E5=0,"-",'KI_Zlpu_Leány_20 '!E5)</f>
        <v>Vak Bottyán János Katolikus Műszaki és Közgazdasági Technikum, Gimnázium és Kollégium</v>
      </c>
      <c r="F89" t="str">
        <f>IF('KI_Zlpu_Leány_20 '!F5=0,"-",'KI_Zlpu_Leány_20 '!F5)</f>
        <v>Heves Megye</v>
      </c>
      <c r="G89"/>
      <c r="H89"/>
      <c r="I89" s="63">
        <f>IF('KI_Zlpu_Leány_20 '!G5=0,"-",'KI_Zlpu_Leány_20 '!G5)</f>
        <v>66</v>
      </c>
      <c r="J89" s="63">
        <f>IF('KI_Zlpu_Leány_20 '!H5=0,"-",'KI_Zlpu_Leány_20 '!H5)</f>
        <v>79</v>
      </c>
      <c r="K89" s="112">
        <f>IF('KI_Zlpu_Leány_20 '!I5=0,"-",'KI_Zlpu_Leány_20 '!I5)</f>
        <v>145</v>
      </c>
    </row>
    <row r="90" spans="1:11" x14ac:dyDescent="0.2">
      <c r="A90"/>
      <c r="B90"/>
      <c r="C90"/>
      <c r="D90"/>
      <c r="E90"/>
      <c r="F90"/>
      <c r="G90"/>
      <c r="H90"/>
      <c r="I90"/>
      <c r="J90"/>
      <c r="K90" s="110"/>
    </row>
    <row r="91" spans="1:11" x14ac:dyDescent="0.2">
      <c r="A91" t="s">
        <v>64</v>
      </c>
      <c r="B91"/>
      <c r="C91"/>
      <c r="D91"/>
      <c r="E91"/>
      <c r="F91"/>
      <c r="G91"/>
      <c r="H91"/>
      <c r="I91"/>
      <c r="J91"/>
      <c r="K91" s="110"/>
    </row>
    <row r="92" spans="1:11" x14ac:dyDescent="0.2">
      <c r="A92"/>
      <c r="B92" t="s">
        <v>93</v>
      </c>
      <c r="C92"/>
      <c r="D92"/>
      <c r="E92"/>
      <c r="F92"/>
      <c r="G92"/>
      <c r="H92"/>
      <c r="I92"/>
      <c r="J92"/>
      <c r="K92" s="110"/>
    </row>
    <row r="93" spans="1:11" x14ac:dyDescent="0.2">
      <c r="A93" s="63" t="s">
        <v>12</v>
      </c>
      <c r="B93" t="str">
        <f>IF('KI_Zlpu_Leány_20 '!B3=0,"-",'KI_Zlpu_Leány_20 '!B3)</f>
        <v>-</v>
      </c>
      <c r="C93" t="str">
        <f>IF('KI_Zlpu_Leány_20 '!C3=0,"-",'KI_Zlpu_Leány_20 '!C3)</f>
        <v>-</v>
      </c>
      <c r="D93"/>
      <c r="E93"/>
      <c r="F93"/>
      <c r="G93"/>
      <c r="H93"/>
      <c r="I93"/>
      <c r="J93"/>
      <c r="K93" s="110"/>
    </row>
    <row r="94" spans="1:11" x14ac:dyDescent="0.2">
      <c r="A94" s="63" t="s">
        <v>13</v>
      </c>
      <c r="B94" t="str">
        <f>IF('KI_Zlpu_Leány_20 '!B4=0,"-",'KI_Zlpu_Leány_20 '!B4)</f>
        <v>Joó Petra</v>
      </c>
      <c r="C94">
        <f>IF('KI_Zlpu_Leány_20 '!C4=0,"-",'KI_Zlpu_Leány_20 '!C4)</f>
        <v>2005</v>
      </c>
      <c r="D94"/>
      <c r="E94"/>
      <c r="F94"/>
      <c r="G94"/>
      <c r="H94"/>
      <c r="I94"/>
      <c r="J94"/>
      <c r="K94" s="110"/>
    </row>
    <row r="95" spans="1:11" x14ac:dyDescent="0.2">
      <c r="A95" s="63" t="s">
        <v>14</v>
      </c>
      <c r="B95" t="str">
        <f>IF('KI_Zlpu_Leány_20 '!B5=0,"-",'KI_Zlpu_Leány_20 '!B5)</f>
        <v>Ludvig-Cseri Dorina</v>
      </c>
      <c r="C95">
        <f>IF('KI_Zlpu_Leány_20 '!C5=0,"-",'KI_Zlpu_Leány_20 '!C5)</f>
        <v>2006</v>
      </c>
      <c r="D95"/>
      <c r="E95"/>
      <c r="F95"/>
      <c r="G95"/>
      <c r="H95"/>
      <c r="I95"/>
      <c r="J95"/>
      <c r="K95" s="110"/>
    </row>
    <row r="96" spans="1:11" x14ac:dyDescent="0.2">
      <c r="A96"/>
      <c r="B96"/>
      <c r="C96"/>
      <c r="D96"/>
      <c r="E96"/>
      <c r="F96"/>
      <c r="G96"/>
      <c r="H96"/>
      <c r="I96"/>
      <c r="J96"/>
      <c r="K96" s="110"/>
    </row>
    <row r="97" spans="1:11" x14ac:dyDescent="0.2">
      <c r="A97" t="s">
        <v>20</v>
      </c>
      <c r="B97"/>
      <c r="C97"/>
      <c r="D97"/>
      <c r="E97"/>
      <c r="F97"/>
      <c r="G97"/>
      <c r="H97"/>
      <c r="I97"/>
      <c r="J97"/>
      <c r="K97" s="110"/>
    </row>
    <row r="98" spans="1:11" x14ac:dyDescent="0.2">
      <c r="A98" s="63" t="s">
        <v>12</v>
      </c>
      <c r="B98" t="str">
        <f>IF(Áik_Lpi_Fiú_20!B3=0,"-",Áik_Lpi_Fiú_20!B3)</f>
        <v>Hajdú Csongor</v>
      </c>
      <c r="C98">
        <f>IF(Áik_Lpi_Fiú_20!C3=0,"-",Áik_Lpi_Fiú_20!C3)</f>
        <v>2010</v>
      </c>
      <c r="D98" t="str">
        <f>IF(Áik_Lpi_Fiú_20!D3=0,"-",Áik_Lpi_Fiú_20!D3)</f>
        <v>Detk</v>
      </c>
      <c r="E98" t="str">
        <f>IF(Áik_Lpi_Fiú_20!E3=0,"-",Áik_Lpi_Fiú_20!E3)</f>
        <v>Aba Sámuel Abasári Általános Iskola</v>
      </c>
      <c r="F98" t="str">
        <f>IF(Áik_Lpi_Fiú_20!F3=0,"-",Áik_Lpi_Fiú_20!F3)</f>
        <v>Heves Megye</v>
      </c>
      <c r="G98"/>
      <c r="H98"/>
      <c r="I98" s="113">
        <f>IF(Áik_Lpi_Fiú_20!G3=0,"-",Áik_Lpi_Fiú_20!G3)</f>
        <v>87</v>
      </c>
      <c r="J98" s="113">
        <f>IF(Áik_Lpi_Fiú_20!H3=0,"-",Áik_Lpi_Fiú_20!H3)</f>
        <v>88</v>
      </c>
      <c r="K98" s="112">
        <f>IF(Áik_Lpi_Fiú_20!I3=0,"-",Áik_Lpi_Fiú_20!I3)</f>
        <v>175</v>
      </c>
    </row>
    <row r="99" spans="1:11" x14ac:dyDescent="0.2">
      <c r="A99" s="63" t="s">
        <v>13</v>
      </c>
      <c r="B99" t="str">
        <f>IF(Áik_Lpi_Fiú_20!B4=0,"-",Áik_Lpi_Fiú_20!B4)</f>
        <v>Csépány Levente</v>
      </c>
      <c r="C99">
        <f>IF(Áik_Lpi_Fiú_20!C4=0,"-",Áik_Lpi_Fiú_20!C4)</f>
        <v>2008</v>
      </c>
      <c r="D99" t="str">
        <f>IF(Áik_Lpi_Fiú_20!D4=0,"-",Áik_Lpi_Fiú_20!D4)</f>
        <v>Gyöngyöshalász</v>
      </c>
      <c r="E99" t="str">
        <f>IF(Áik_Lpi_Fiú_20!E4=0,"-",Áik_Lpi_Fiú_20!E4)</f>
        <v>Gyöngyöshalászi Általános Iskola</v>
      </c>
      <c r="F99" t="str">
        <f>IF(Áik_Lpi_Fiú_20!F4=0,"-",Áik_Lpi_Fiú_20!F4)</f>
        <v>Heves Megye</v>
      </c>
      <c r="G99"/>
      <c r="H99"/>
      <c r="I99" s="113">
        <f>IF(Áik_Lpi_Fiú_20!G4=0,"-",Áik_Lpi_Fiú_20!G4)</f>
        <v>69</v>
      </c>
      <c r="J99" s="113">
        <f>IF(Áik_Lpi_Fiú_20!H4=0,"-",Áik_Lpi_Fiú_20!H4)</f>
        <v>73</v>
      </c>
      <c r="K99" s="112">
        <f>IF(Áik_Lpi_Fiú_20!I4=0,"-",Áik_Lpi_Fiú_20!I4)</f>
        <v>142</v>
      </c>
    </row>
    <row r="100" spans="1:11" x14ac:dyDescent="0.2">
      <c r="A100" s="63" t="s">
        <v>14</v>
      </c>
      <c r="B100" t="str">
        <f>IF(Áik_Lpi_Fiú_20!B5=0,"-",Áik_Lpi_Fiú_20!B5)</f>
        <v>Torma Péter</v>
      </c>
      <c r="C100">
        <f>IF(Áik_Lpi_Fiú_20!C5=0,"-",Áik_Lpi_Fiú_20!C5)</f>
        <v>2010</v>
      </c>
      <c r="D100" t="str">
        <f>IF(Áik_Lpi_Fiú_20!D5=0,"-",Áik_Lpi_Fiú_20!D5)</f>
        <v xml:space="preserve">Gyöngyös </v>
      </c>
      <c r="E100" t="str">
        <f>IF(Áik_Lpi_Fiú_20!E5=0,"-",Áik_Lpi_Fiú_20!E5)</f>
        <v>Gyöngyösi Kálváriaparti Sport és Általános Iskola</v>
      </c>
      <c r="F100" t="str">
        <f>IF(Áik_Lpi_Fiú_20!F5=0,"-",Áik_Lpi_Fiú_20!F5)</f>
        <v>Heves Megye</v>
      </c>
      <c r="G100"/>
      <c r="H100"/>
      <c r="I100" s="113">
        <f>IF(Áik_Lpi_Fiú_20!G5=0,"-",Áik_Lpi_Fiú_20!G5)</f>
        <v>65</v>
      </c>
      <c r="J100" s="113">
        <f>IF(Áik_Lpi_Fiú_20!H5=0,"-",Áik_Lpi_Fiú_20!H5)</f>
        <v>70</v>
      </c>
      <c r="K100" s="112">
        <f>IF(Áik_Lpi_Fiú_20!I5=0,"-",Áik_Lpi_Fiú_20!I5)</f>
        <v>135</v>
      </c>
    </row>
    <row r="101" spans="1:11" x14ac:dyDescent="0.2">
      <c r="A101"/>
      <c r="B101"/>
      <c r="C101"/>
      <c r="D101"/>
      <c r="E101"/>
      <c r="F101"/>
      <c r="G101"/>
      <c r="H101"/>
      <c r="I101"/>
      <c r="J101"/>
      <c r="K101" s="110"/>
    </row>
    <row r="102" spans="1:11" x14ac:dyDescent="0.2">
      <c r="A102" t="s">
        <v>50</v>
      </c>
      <c r="B102"/>
      <c r="C102"/>
      <c r="D102"/>
      <c r="E102"/>
      <c r="F102"/>
      <c r="G102"/>
      <c r="H102"/>
      <c r="I102"/>
      <c r="J102"/>
      <c r="K102" s="110"/>
    </row>
    <row r="103" spans="1:11" x14ac:dyDescent="0.2">
      <c r="A103" s="63"/>
      <c r="B103" t="s">
        <v>93</v>
      </c>
      <c r="C103"/>
      <c r="D103"/>
      <c r="E103"/>
      <c r="F103"/>
      <c r="G103"/>
      <c r="H103"/>
      <c r="I103"/>
      <c r="J103"/>
      <c r="K103" s="110"/>
    </row>
    <row r="104" spans="1:11" x14ac:dyDescent="0.2">
      <c r="A104" s="63" t="s">
        <v>12</v>
      </c>
      <c r="B104" t="str">
        <f>IF(Áik_Lpi_Fiú_20!B3=0,"-",Áik_Lpi_Fiú_20!B3)</f>
        <v>Hajdú Csongor</v>
      </c>
      <c r="C104">
        <f>IF(Áik_Lpi_Fiú_20!C3=0,"-",Áik_Lpi_Fiú_20!C3)</f>
        <v>2010</v>
      </c>
      <c r="D104"/>
      <c r="E104"/>
      <c r="F104"/>
      <c r="G104"/>
      <c r="H104"/>
      <c r="I104"/>
      <c r="J104"/>
      <c r="K104" s="110"/>
    </row>
    <row r="105" spans="1:11" x14ac:dyDescent="0.2">
      <c r="A105" s="63" t="s">
        <v>13</v>
      </c>
      <c r="B105" t="str">
        <f>IF(Áik_Lpi_Fiú_20!B4=0,"-",Áik_Lpi_Fiú_20!B4)</f>
        <v>Csépány Levente</v>
      </c>
      <c r="C105">
        <f>IF(Áik_Lpi_Fiú_20!C4=0,"-",Áik_Lpi_Fiú_20!C4)</f>
        <v>2008</v>
      </c>
      <c r="D105"/>
      <c r="E105"/>
      <c r="F105"/>
      <c r="G105"/>
      <c r="H105"/>
      <c r="I105"/>
      <c r="J105"/>
      <c r="K105" s="110"/>
    </row>
    <row r="106" spans="1:11" x14ac:dyDescent="0.2">
      <c r="A106" s="63" t="s">
        <v>14</v>
      </c>
      <c r="B106" t="str">
        <f>IF(Áik_Lpi_Fiú_20!B5=0,"-",Áik_Lpi_Fiú_20!B5)</f>
        <v>Torma Péter</v>
      </c>
      <c r="C106">
        <f>IF(Áik_Lpi_Fiú_20!C5=0,"-",Áik_Lpi_Fiú_20!C5)</f>
        <v>2010</v>
      </c>
      <c r="D106"/>
      <c r="E106"/>
      <c r="F106"/>
      <c r="G106"/>
      <c r="H106"/>
      <c r="I106"/>
      <c r="J106"/>
      <c r="K106" s="110"/>
    </row>
    <row r="107" spans="1:11" x14ac:dyDescent="0.2">
      <c r="A107"/>
      <c r="B107"/>
      <c r="C107"/>
      <c r="D107"/>
      <c r="E107"/>
      <c r="F107"/>
      <c r="G107"/>
      <c r="H107"/>
      <c r="I107"/>
      <c r="J107"/>
      <c r="K107" s="110"/>
    </row>
    <row r="108" spans="1:11" x14ac:dyDescent="0.2">
      <c r="A108" t="s">
        <v>21</v>
      </c>
      <c r="B108"/>
      <c r="C108"/>
      <c r="D108"/>
      <c r="E108"/>
      <c r="F108"/>
      <c r="G108"/>
      <c r="H108"/>
      <c r="I108"/>
      <c r="J108"/>
      <c r="K108" s="110"/>
    </row>
    <row r="109" spans="1:11" x14ac:dyDescent="0.2">
      <c r="A109" s="63" t="s">
        <v>12</v>
      </c>
      <c r="B109" t="str">
        <f>IF(KI_Lpi_Fiú_20!B3=0,"-",KI_Lpi_Fiú_20!B3)</f>
        <v>Barabás Bence</v>
      </c>
      <c r="C109">
        <f>IF(KI_Lpi_Fiú_20!C3=0,"-",KI_Lpi_Fiú_20!C3)</f>
        <v>2006</v>
      </c>
      <c r="D109" t="str">
        <f>IF(KI_Lpi_Fiú_20!D3=0,"-",KI_Lpi_Fiú_20!D3)</f>
        <v>Gyöngyöshalász</v>
      </c>
      <c r="E109" t="str">
        <f>IF(KI_Lpi_Fiú_20!E3=0,"-",KI_Lpi_Fiú_20!E3)</f>
        <v>Vak Bottyán János Katolikus Műszaki és Közgazdasági Technikum, Gimnázium és Kollégium</v>
      </c>
      <c r="F109" t="str">
        <f>IF(KI_Lpi_Fiú_20!F3=0,"-",KI_Lpi_Fiú_20!F3)</f>
        <v>Heves Megye</v>
      </c>
      <c r="G109"/>
      <c r="H109"/>
      <c r="I109" s="113">
        <f>IF(KI_Lpi_Fiú_20!G3=0,"-",KI_Lpi_Fiú_20!G3)</f>
        <v>94</v>
      </c>
      <c r="J109" s="113">
        <f>IF(KI_Lpi_Fiú_20!H3=0,"-",KI_Lpi_Fiú_20!H3)</f>
        <v>89</v>
      </c>
      <c r="K109" s="112">
        <f>IF(KI_Lpi_Fiú_20!I3=0,"-",KI_Lpi_Fiú_20!I3)</f>
        <v>183</v>
      </c>
    </row>
    <row r="110" spans="1:11" x14ac:dyDescent="0.2">
      <c r="A110" s="63" t="s">
        <v>13</v>
      </c>
      <c r="B110" t="str">
        <f>IF(KI_Lpi_Fiú_20!B4=0,"-",KI_Lpi_Fiú_20!B4)</f>
        <v>Kónya Dániel</v>
      </c>
      <c r="C110">
        <f>IF(KI_Lpi_Fiú_20!C4=0,"-",KI_Lpi_Fiú_20!C4)</f>
        <v>2007</v>
      </c>
      <c r="D110" t="str">
        <f>IF(KI_Lpi_Fiú_20!D4=0,"-",KI_Lpi_Fiú_20!D4)</f>
        <v>Hatvan</v>
      </c>
      <c r="E110" t="str">
        <f>IF(KI_Lpi_Fiú_20!E4=0,"-",KI_Lpi_Fiú_20!E4)</f>
        <v>Vak Bottyán János Katolikus Műszaki és Közgazdasági Technikum, Gimnázium és Kollégium</v>
      </c>
      <c r="F110" t="str">
        <f>IF(KI_Lpi_Fiú_20!F4=0,"-",KI_Lpi_Fiú_20!F4)</f>
        <v>Heves Megye</v>
      </c>
      <c r="G110"/>
      <c r="H110"/>
      <c r="I110" s="113">
        <f>IF(KI_Lpi_Fiú_20!G4=0,"-",KI_Lpi_Fiú_20!G4)</f>
        <v>83</v>
      </c>
      <c r="J110" s="113">
        <f>IF(KI_Lpi_Fiú_20!H4=0,"-",KI_Lpi_Fiú_20!H4)</f>
        <v>80</v>
      </c>
      <c r="K110" s="112">
        <f>IF(KI_Lpi_Fiú_20!I4=0,"-",KI_Lpi_Fiú_20!I4)</f>
        <v>163</v>
      </c>
    </row>
    <row r="111" spans="1:11" x14ac:dyDescent="0.2">
      <c r="A111" s="63" t="s">
        <v>14</v>
      </c>
      <c r="B111" t="str">
        <f>IF(KI_Lpi_Fiú_20!B5=0,"-",KI_Lpi_Fiú_20!B5)</f>
        <v>Bárdos Zétény</v>
      </c>
      <c r="C111">
        <f>IF(KI_Lpi_Fiú_20!C5=0,"-",KI_Lpi_Fiú_20!C5)</f>
        <v>2004</v>
      </c>
      <c r="D111" t="str">
        <f>IF(KI_Lpi_Fiú_20!D5=0,"-",KI_Lpi_Fiú_20!D5)</f>
        <v>Gyöngyöshalász</v>
      </c>
      <c r="E111" t="str">
        <f>IF(KI_Lpi_Fiú_20!E5=0,"-",KI_Lpi_Fiú_20!E5)</f>
        <v>Vak Bottyán János Katolikus Műszaki és Közgazdasági Technikum, Gimnázium és Kollégium</v>
      </c>
      <c r="F111" t="str">
        <f>IF(KI_Lpi_Fiú_20!F5=0,"-",KI_Lpi_Fiú_20!F5)</f>
        <v>Heves Megye</v>
      </c>
      <c r="G111"/>
      <c r="H111"/>
      <c r="I111" s="113">
        <f>IF(KI_Lpi_Fiú_20!G5=0,"-",KI_Lpi_Fiú_20!G5)</f>
        <v>76</v>
      </c>
      <c r="J111" s="113">
        <f>IF(KI_Lpi_Fiú_20!H5=0,"-",KI_Lpi_Fiú_20!H5)</f>
        <v>75</v>
      </c>
      <c r="K111" s="112">
        <f>IF(KI_Lpi_Fiú_20!I5=0,"-",KI_Lpi_Fiú_20!I5)</f>
        <v>151</v>
      </c>
    </row>
    <row r="112" spans="1:11" x14ac:dyDescent="0.2">
      <c r="A112"/>
      <c r="B112"/>
      <c r="C112"/>
      <c r="D112"/>
      <c r="E112"/>
      <c r="F112"/>
      <c r="G112"/>
      <c r="H112"/>
      <c r="I112"/>
      <c r="J112"/>
      <c r="K112" s="110"/>
    </row>
    <row r="113" spans="1:11" x14ac:dyDescent="0.2">
      <c r="A113" t="s">
        <v>24</v>
      </c>
      <c r="B113"/>
      <c r="C113"/>
      <c r="D113"/>
      <c r="E113"/>
      <c r="F113"/>
      <c r="G113"/>
      <c r="H113"/>
      <c r="I113"/>
      <c r="J113"/>
      <c r="K113" s="110"/>
    </row>
    <row r="114" spans="1:11" x14ac:dyDescent="0.2">
      <c r="A114" s="63"/>
      <c r="B114" t="s">
        <v>93</v>
      </c>
      <c r="C114"/>
      <c r="D114"/>
      <c r="E114"/>
      <c r="F114"/>
      <c r="G114"/>
      <c r="H114"/>
      <c r="I114"/>
      <c r="J114"/>
      <c r="K114" s="110"/>
    </row>
    <row r="115" spans="1:11" x14ac:dyDescent="0.2">
      <c r="A115" s="63" t="s">
        <v>12</v>
      </c>
      <c r="B115" t="str">
        <f>IF(KI_Lpi_Fiú_20!B3=0,"-",KI_Lpi_Fiú_20!B3)</f>
        <v>Barabás Bence</v>
      </c>
      <c r="C115">
        <f>IF(KI_Lpi_Fiú_20!C3=0,"-",KI_Lpi_Fiú_20!C3)</f>
        <v>2006</v>
      </c>
      <c r="D115"/>
      <c r="E115"/>
      <c r="F115"/>
      <c r="G115"/>
      <c r="H115"/>
      <c r="I115"/>
      <c r="J115"/>
      <c r="K115" s="110"/>
    </row>
    <row r="116" spans="1:11" x14ac:dyDescent="0.2">
      <c r="A116" s="63" t="s">
        <v>13</v>
      </c>
      <c r="B116" t="str">
        <f>IF(KI_Lpi_Fiú_20!B4=0,"-",KI_Lpi_Fiú_20!B4)</f>
        <v>Kónya Dániel</v>
      </c>
      <c r="C116">
        <f>IF(KI_Lpi_Fiú_20!C4=0,"-",KI_Lpi_Fiú_20!C4)</f>
        <v>2007</v>
      </c>
      <c r="D116"/>
      <c r="E116"/>
      <c r="F116"/>
      <c r="G116"/>
      <c r="H116"/>
      <c r="I116"/>
      <c r="J116"/>
      <c r="K116" s="110"/>
    </row>
    <row r="117" spans="1:11" x14ac:dyDescent="0.2">
      <c r="A117" s="63" t="s">
        <v>14</v>
      </c>
      <c r="B117" t="str">
        <f>IF(KI_Lpi_Fiú_20!B5=0,"-",KI_Lpi_Fiú_20!B5)</f>
        <v>Bárdos Zétény</v>
      </c>
      <c r="C117">
        <f>IF(KI_Lpi_Fiú_20!C5=0,"-",KI_Lpi_Fiú_20!C5)</f>
        <v>2004</v>
      </c>
      <c r="D117"/>
      <c r="E117"/>
      <c r="F117"/>
      <c r="G117"/>
      <c r="H117"/>
      <c r="I117"/>
      <c r="J117"/>
      <c r="K117" s="110"/>
    </row>
    <row r="118" spans="1:11" x14ac:dyDescent="0.2">
      <c r="A118"/>
      <c r="B118"/>
      <c r="C118"/>
      <c r="D118"/>
      <c r="E118"/>
      <c r="F118"/>
      <c r="G118"/>
      <c r="H118"/>
      <c r="I118"/>
      <c r="J118"/>
      <c r="K118" s="110"/>
    </row>
    <row r="119" spans="1:11" x14ac:dyDescent="0.2">
      <c r="A119" t="s">
        <v>22</v>
      </c>
      <c r="B119"/>
      <c r="C119"/>
      <c r="D119"/>
      <c r="E119"/>
      <c r="F119"/>
      <c r="G119"/>
      <c r="H119"/>
      <c r="I119"/>
      <c r="J119"/>
      <c r="K119" s="110"/>
    </row>
    <row r="120" spans="1:11" x14ac:dyDescent="0.2">
      <c r="A120" s="63" t="s">
        <v>12</v>
      </c>
      <c r="B120" t="str">
        <f>IF(Áik_Lpi_Leány_20!B3=0,"-",Áik_Lpi_Leány_20!B3)</f>
        <v>Bárdos Vivien</v>
      </c>
      <c r="C120" t="str">
        <f>IF(Áik_Lpi_Leány_20!C3=0,"-",Áik_Lpi_Leány_20!C3)</f>
        <v>2008.10.17.</v>
      </c>
      <c r="D120" t="str">
        <f>IF(Áik_Lpi_Leány_20!D3=0,"-",Áik_Lpi_Leány_20!D3)</f>
        <v>Gyöngyöshalász</v>
      </c>
      <c r="E120" t="str">
        <f>IF(Áik_Lpi_Leány_20!E3=0,"-",Áik_Lpi_Leány_20!E3)</f>
        <v>Gyöngyösi Kálváriaparti Sport és Általános Iskola</v>
      </c>
      <c r="F120" t="str">
        <f>IF(Áik_Lpi_Leány_20!F3=0,"-",Áik_Lpi_Leány_20!F3)</f>
        <v>Heves Megye</v>
      </c>
      <c r="G120"/>
      <c r="H120"/>
      <c r="I120" s="113">
        <f>IF(Áik_Lpi_Leány_20!G3=0,"-",Áik_Lpi_Leány_20!G3)</f>
        <v>80</v>
      </c>
      <c r="J120" s="113">
        <f>IF(Áik_Lpi_Leány_20!H3=0,"-",Áik_Lpi_Leány_20!H3)</f>
        <v>75</v>
      </c>
      <c r="K120" s="112">
        <f>IF(Áik_Lpi_Leány_20!I3=0,"-",Áik_Lpi_Leány_20!I3)</f>
        <v>155</v>
      </c>
    </row>
    <row r="121" spans="1:11" x14ac:dyDescent="0.2">
      <c r="A121" s="63" t="s">
        <v>13</v>
      </c>
      <c r="B121" t="str">
        <f>IF(Áik_Lpi_Leány_20!B4=0,"-",Áik_Lpi_Leány_20!B4)</f>
        <v>-</v>
      </c>
      <c r="C121" t="str">
        <f>IF(Áik_Lpi_Leány_20!C4=0,"-",Áik_Lpi_Leány_20!C4)</f>
        <v>-</v>
      </c>
      <c r="D121" t="str">
        <f>IF(Áik_Lpi_Leány_20!D4=0,"-",Áik_Lpi_Leány_20!D4)</f>
        <v>-</v>
      </c>
      <c r="E121" t="str">
        <f>IF(Áik_Lpi_Leány_20!E4=0,"-",Áik_Lpi_Leány_20!E4)</f>
        <v>-</v>
      </c>
      <c r="F121" t="str">
        <f>IF(Áik_Lpi_Leány_20!F4=0,"-",Áik_Lpi_Leány_20!F4)</f>
        <v>-</v>
      </c>
      <c r="G121"/>
      <c r="H121"/>
      <c r="I121" s="113" t="str">
        <f>IF(Áik_Lpi_Leány_20!G4=0,"-",Áik_Lpi_Leány_20!G4)</f>
        <v>-</v>
      </c>
      <c r="J121" s="113" t="str">
        <f>IF(Áik_Lpi_Leány_20!H4=0,"-",Áik_Lpi_Leány_20!H4)</f>
        <v>-</v>
      </c>
      <c r="K121" s="112" t="str">
        <f>IF(Áik_Lpi_Leány_20!I4=0,"-",Áik_Lpi_Leány_20!I4)</f>
        <v>-</v>
      </c>
    </row>
    <row r="122" spans="1:11" x14ac:dyDescent="0.2">
      <c r="A122" s="63" t="s">
        <v>14</v>
      </c>
      <c r="B122" t="str">
        <f>IF(Áik_Lpi_Leány_20!B5=0,"-",Áik_Lpi_Leány_20!B5)</f>
        <v>-</v>
      </c>
      <c r="C122" t="str">
        <f>IF(Áik_Lpi_Leány_20!C5=0,"-",Áik_Lpi_Leány_20!C5)</f>
        <v>-</v>
      </c>
      <c r="D122" t="str">
        <f>IF(Áik_Lpi_Leány_20!D5=0,"-",Áik_Lpi_Leány_20!D5)</f>
        <v>-</v>
      </c>
      <c r="E122" t="str">
        <f>IF(Áik_Lpi_Leány_20!E5=0,"-",Áik_Lpi_Leány_20!E5)</f>
        <v>-</v>
      </c>
      <c r="F122" t="str">
        <f>IF(Áik_Lpi_Leány_20!F5=0,"-",Áik_Lpi_Leány_20!F5)</f>
        <v>-</v>
      </c>
      <c r="G122"/>
      <c r="H122"/>
      <c r="I122" s="113" t="str">
        <f>IF(Áik_Lpi_Leány_20!G5=0,"-",Áik_Lpi_Leány_20!G5)</f>
        <v>-</v>
      </c>
      <c r="J122" s="113" t="str">
        <f>IF(Áik_Lpi_Leány_20!H5=0,"-",Áik_Lpi_Leány_20!H5)</f>
        <v>-</v>
      </c>
      <c r="K122" s="112" t="str">
        <f>IF(Áik_Lpi_Leány_20!I5=0,"-",Áik_Lpi_Leány_20!I5)</f>
        <v>-</v>
      </c>
    </row>
    <row r="123" spans="1:11" x14ac:dyDescent="0.2">
      <c r="A123"/>
      <c r="B123"/>
      <c r="C123"/>
      <c r="D123"/>
      <c r="E123"/>
      <c r="F123"/>
      <c r="G123"/>
      <c r="H123"/>
      <c r="I123"/>
      <c r="J123"/>
      <c r="K123" s="110"/>
    </row>
    <row r="124" spans="1:11" x14ac:dyDescent="0.2">
      <c r="A124" t="s">
        <v>51</v>
      </c>
      <c r="B124"/>
      <c r="C124"/>
      <c r="D124"/>
      <c r="E124"/>
      <c r="F124"/>
      <c r="G124"/>
      <c r="H124"/>
      <c r="I124"/>
      <c r="J124"/>
      <c r="K124" s="110"/>
    </row>
    <row r="125" spans="1:11" x14ac:dyDescent="0.2">
      <c r="A125" s="63"/>
      <c r="B125" t="s">
        <v>93</v>
      </c>
      <c r="C125"/>
      <c r="D125"/>
      <c r="E125"/>
      <c r="F125"/>
      <c r="G125"/>
      <c r="H125"/>
      <c r="I125"/>
      <c r="J125"/>
      <c r="K125" s="110"/>
    </row>
    <row r="126" spans="1:11" x14ac:dyDescent="0.2">
      <c r="A126" s="63" t="s">
        <v>12</v>
      </c>
      <c r="B126" t="str">
        <f>IF(Áik_Lpi_Leány_20!B3=0,"-",Áik_Lpi_Leány_20!B3)</f>
        <v>Bárdos Vivien</v>
      </c>
      <c r="C126" t="str">
        <f>IF(Áik_Lpi_Leány_20!C3=0,"-",Áik_Lpi_Leány_20!C3)</f>
        <v>2008.10.17.</v>
      </c>
      <c r="D126"/>
      <c r="E126"/>
      <c r="F126"/>
      <c r="G126"/>
      <c r="H126"/>
      <c r="I126"/>
      <c r="J126"/>
      <c r="K126" s="110"/>
    </row>
    <row r="127" spans="1:11" x14ac:dyDescent="0.2">
      <c r="A127" s="63" t="s">
        <v>13</v>
      </c>
      <c r="B127" t="str">
        <f>IF(Áik_Lpi_Leány_20!B4=0,"-",Áik_Lpi_Leány_20!B4)</f>
        <v>-</v>
      </c>
      <c r="C127" t="str">
        <f>IF(Áik_Lpi_Leány_20!C4=0,"-",Áik_Lpi_Leány_20!C4)</f>
        <v>-</v>
      </c>
      <c r="D127"/>
      <c r="E127"/>
      <c r="F127"/>
      <c r="G127"/>
      <c r="H127"/>
      <c r="I127"/>
      <c r="J127"/>
      <c r="K127" s="110"/>
    </row>
    <row r="128" spans="1:11" x14ac:dyDescent="0.2">
      <c r="A128" s="63" t="s">
        <v>14</v>
      </c>
      <c r="B128" t="str">
        <f>IF(Áik_Lpi_Leány_20!B5=0,"-",Áik_Lpi_Leány_20!B5)</f>
        <v>-</v>
      </c>
      <c r="C128" t="str">
        <f>IF(Áik_Lpi_Leány_20!C5=0,"-",Áik_Lpi_Leány_20!C5)</f>
        <v>-</v>
      </c>
      <c r="D128"/>
      <c r="E128"/>
      <c r="F128"/>
      <c r="G128"/>
      <c r="H128"/>
      <c r="I128"/>
      <c r="J128"/>
      <c r="K128" s="110"/>
    </row>
    <row r="129" spans="1:11" x14ac:dyDescent="0.2">
      <c r="A129"/>
      <c r="B129"/>
      <c r="C129"/>
      <c r="D129"/>
      <c r="E129"/>
      <c r="F129"/>
      <c r="G129"/>
      <c r="H129"/>
      <c r="I129"/>
      <c r="J129"/>
      <c r="K129" s="110"/>
    </row>
    <row r="130" spans="1:11" x14ac:dyDescent="0.2">
      <c r="A130" t="s">
        <v>23</v>
      </c>
      <c r="B130"/>
      <c r="C130"/>
      <c r="D130"/>
      <c r="E130"/>
      <c r="F130"/>
      <c r="G130"/>
      <c r="H130"/>
      <c r="I130"/>
      <c r="J130"/>
      <c r="K130" s="110"/>
    </row>
    <row r="131" spans="1:11" x14ac:dyDescent="0.2">
      <c r="A131" s="63" t="s">
        <v>12</v>
      </c>
      <c r="B131" t="str">
        <f>IF('KI Lpi_Leány_20'!B3=0,"-",'KI Lpi_Leány_20'!B3)</f>
        <v>Joó Petra</v>
      </c>
      <c r="C131">
        <f>IF('KI Lpi_Leány_20'!C3=0,"-",'KI Lpi_Leány_20'!C3)</f>
        <v>2005</v>
      </c>
      <c r="D131" t="str">
        <f>IF('KI Lpi_Leány_20'!D3=0,"-",'KI Lpi_Leány_20'!D3)</f>
        <v>Gyöngyössolymos</v>
      </c>
      <c r="E131" t="str">
        <f>IF('KI Lpi_Leány_20'!E3=0,"-",'KI Lpi_Leány_20'!E3)</f>
        <v>Berze Nagy János Gimnázium</v>
      </c>
      <c r="F131" t="str">
        <f>IF('KI Lpi_Leány_20'!F3=0,"-",'KI Lpi_Leány_20'!F3)</f>
        <v>Heves Megye</v>
      </c>
      <c r="G131"/>
      <c r="H131"/>
      <c r="I131" s="113">
        <f>IF('KI Lpi_Leány_20'!G3=0,"-",'KI Lpi_Leány_20'!G3)</f>
        <v>66</v>
      </c>
      <c r="J131" s="113">
        <f>IF('KI Lpi_Leány_20'!H3=0,"-",'KI Lpi_Leány_20'!H3)</f>
        <v>74</v>
      </c>
      <c r="K131" s="112">
        <f>IF('KI Lpi_Leány_20'!I3=0,"-",'KI Lpi_Leány_20'!I3)</f>
        <v>140</v>
      </c>
    </row>
    <row r="132" spans="1:11" x14ac:dyDescent="0.2">
      <c r="A132" s="63" t="s">
        <v>13</v>
      </c>
      <c r="B132" t="str">
        <f>IF('KI Lpi_Leány_20'!B4=0,"-",'KI Lpi_Leány_20'!B4)</f>
        <v>Csabai Glenda</v>
      </c>
      <c r="C132">
        <f>IF('KI Lpi_Leány_20'!C4=0,"-",'KI Lpi_Leány_20'!C4)</f>
        <v>2005</v>
      </c>
      <c r="D132" t="str">
        <f>IF('KI Lpi_Leány_20'!D4=0,"-",'KI Lpi_Leány_20'!D4)</f>
        <v>Domoszló</v>
      </c>
      <c r="E132" t="str">
        <f>IF('KI Lpi_Leány_20'!E4=0,"-",'KI Lpi_Leány_20'!E4)</f>
        <v xml:space="preserve">Andrássy György Katolikus Közgazdasági Technikum Gimnázium és Kollégium </v>
      </c>
      <c r="F132" t="str">
        <f>IF('KI Lpi_Leány_20'!F4=0,"-",'KI Lpi_Leány_20'!F4)</f>
        <v>Heves Megye</v>
      </c>
      <c r="G132"/>
      <c r="H132"/>
      <c r="I132" s="113">
        <f>IF('KI Lpi_Leány_20'!G4=0,"-",'KI Lpi_Leány_20'!G4)</f>
        <v>62</v>
      </c>
      <c r="J132" s="113">
        <f>IF('KI Lpi_Leány_20'!H4=0,"-",'KI Lpi_Leány_20'!H4)</f>
        <v>57</v>
      </c>
      <c r="K132" s="112">
        <f>IF('KI Lpi_Leány_20'!I4=0,"-",'KI Lpi_Leány_20'!I4)</f>
        <v>119</v>
      </c>
    </row>
    <row r="133" spans="1:11" x14ac:dyDescent="0.2">
      <c r="A133" s="63" t="s">
        <v>14</v>
      </c>
      <c r="B133" t="str">
        <f>IF('KI Lpi_Leány_20'!B5=0,"-",'KI Lpi_Leány_20'!B5)</f>
        <v>BAK Bernadett Enikő</v>
      </c>
      <c r="C133">
        <f>IF('KI Lpi_Leány_20'!C5=0,"-",'KI Lpi_Leány_20'!C5)</f>
        <v>2004</v>
      </c>
      <c r="D133" t="str">
        <f>IF('KI Lpi_Leány_20'!D5=0,"-",'KI Lpi_Leány_20'!D5)</f>
        <v>Domoszló</v>
      </c>
      <c r="E133" t="str">
        <f>IF('KI Lpi_Leány_20'!E5=0,"-",'KI Lpi_Leány_20'!E5)</f>
        <v xml:space="preserve">Andrássy György Katolikus Közgazdasági Technikum Gimnázium és Kollégium </v>
      </c>
      <c r="F133" t="str">
        <f>IF('KI Lpi_Leány_20'!F5=0,"-",'KI Lpi_Leány_20'!F5)</f>
        <v>Heves Megye</v>
      </c>
      <c r="G133"/>
      <c r="H133"/>
      <c r="I133" s="113">
        <f>IF('KI Lpi_Leány_20'!G5=0,"-",'KI Lpi_Leány_20'!G5)</f>
        <v>56</v>
      </c>
      <c r="J133" s="113">
        <f>IF('KI Lpi_Leány_20'!H5=0,"-",'KI Lpi_Leány_20'!H5)</f>
        <v>52</v>
      </c>
      <c r="K133" s="112">
        <f>IF('KI Lpi_Leány_20'!I5=0,"-",'KI Lpi_Leány_20'!I5)</f>
        <v>108</v>
      </c>
    </row>
    <row r="134" spans="1:11" x14ac:dyDescent="0.2">
      <c r="A134"/>
      <c r="B134"/>
      <c r="C134"/>
      <c r="D134"/>
      <c r="E134"/>
      <c r="F134"/>
      <c r="G134"/>
      <c r="H134"/>
      <c r="I134"/>
      <c r="J134"/>
      <c r="K134" s="110"/>
    </row>
    <row r="135" spans="1:11" x14ac:dyDescent="0.2">
      <c r="A135" t="s">
        <v>52</v>
      </c>
      <c r="B135"/>
      <c r="C135"/>
      <c r="D135"/>
      <c r="E135"/>
      <c r="F135"/>
      <c r="G135"/>
      <c r="H135"/>
      <c r="I135"/>
      <c r="J135"/>
      <c r="K135" s="110"/>
    </row>
    <row r="136" spans="1:11" x14ac:dyDescent="0.2">
      <c r="A136" s="63"/>
      <c r="B136" t="s">
        <v>93</v>
      </c>
      <c r="C136"/>
      <c r="D136"/>
      <c r="E136"/>
      <c r="F136"/>
      <c r="G136"/>
      <c r="H136"/>
      <c r="I136"/>
      <c r="J136"/>
      <c r="K136" s="110"/>
    </row>
    <row r="137" spans="1:11" x14ac:dyDescent="0.2">
      <c r="A137" s="63" t="s">
        <v>12</v>
      </c>
      <c r="B137" t="str">
        <f>IF('KI Lpi_Leány_20'!B3=0,"-",'KI Lpi_Leány_20'!B3)</f>
        <v>Joó Petra</v>
      </c>
      <c r="C137">
        <f>IF('KI Lpi_Leány_20'!C3=0,"-",'KI Lpi_Leány_20'!C3)</f>
        <v>2005</v>
      </c>
      <c r="D137"/>
      <c r="E137"/>
      <c r="F137"/>
      <c r="G137"/>
      <c r="H137"/>
      <c r="I137"/>
      <c r="J137"/>
      <c r="K137"/>
    </row>
    <row r="138" spans="1:11" x14ac:dyDescent="0.2">
      <c r="A138" s="63" t="s">
        <v>13</v>
      </c>
      <c r="B138" t="str">
        <f>IF('KI Lpi_Leány_20'!B4=0,"-",'KI Lpi_Leány_20'!B4)</f>
        <v>Csabai Glenda</v>
      </c>
      <c r="C138">
        <f>IF('KI Lpi_Leány_20'!C4=0,"-",'KI Lpi_Leány_20'!C4)</f>
        <v>2005</v>
      </c>
      <c r="D138"/>
      <c r="E138"/>
      <c r="F138"/>
      <c r="G138"/>
      <c r="H138"/>
      <c r="I138"/>
      <c r="J138"/>
      <c r="K138"/>
    </row>
    <row r="139" spans="1:11" x14ac:dyDescent="0.2">
      <c r="A139" s="63" t="s">
        <v>14</v>
      </c>
      <c r="B139" t="str">
        <f>IF('KI Lpi_Leány_20'!B5=0,"-",'KI Lpi_Leány_20'!B5)</f>
        <v>BAK Bernadett Enikő</v>
      </c>
      <c r="C139">
        <f>IF('KI Lpi_Leány_20'!C5=0,"-",'KI Lpi_Leány_20'!C5)</f>
        <v>2004</v>
      </c>
      <c r="D139" s="111"/>
      <c r="E139" s="111"/>
      <c r="F139"/>
      <c r="G139"/>
      <c r="H139"/>
      <c r="I139"/>
      <c r="J139"/>
      <c r="K139"/>
    </row>
    <row r="140" spans="1:11" x14ac:dyDescent="0.2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">
      <c r="A141"/>
      <c r="B141" t="s">
        <v>182</v>
      </c>
      <c r="C141"/>
      <c r="D141"/>
      <c r="E141"/>
      <c r="F141"/>
      <c r="G141"/>
      <c r="H141"/>
      <c r="I141"/>
      <c r="J141"/>
      <c r="K141"/>
    </row>
    <row r="142" spans="1:11" x14ac:dyDescent="0.2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">
      <c r="A144"/>
      <c r="B144" s="203" t="s">
        <v>185</v>
      </c>
      <c r="C144" s="203"/>
      <c r="D144" s="203"/>
      <c r="E144"/>
      <c r="F144" s="203" t="s">
        <v>85</v>
      </c>
      <c r="G144" s="203"/>
      <c r="H144" s="203"/>
      <c r="I144" s="203"/>
      <c r="J144" s="203"/>
      <c r="K144" s="203"/>
    </row>
  </sheetData>
  <mergeCells count="2">
    <mergeCell ref="B144:D144"/>
    <mergeCell ref="F144:K144"/>
  </mergeCells>
  <phoneticPr fontId="49" type="noConversion"/>
  <conditionalFormatting sqref="C46:K57 B46:B47 B10:K12 B21:K23 B49:B57 B65:K67">
    <cfRule type="cellIs" dxfId="20" priority="36" operator="lessThanOrEqual">
      <formula>0</formula>
    </cfRule>
  </conditionalFormatting>
  <conditionalFormatting sqref="B98:K100">
    <cfRule type="cellIs" dxfId="19" priority="35" operator="lessThanOrEqual">
      <formula>0</formula>
    </cfRule>
  </conditionalFormatting>
  <conditionalFormatting sqref="B109:K111">
    <cfRule type="cellIs" dxfId="18" priority="34" operator="lessThanOrEqual">
      <formula>0</formula>
    </cfRule>
  </conditionalFormatting>
  <conditionalFormatting sqref="B120:K122">
    <cfRule type="cellIs" dxfId="17" priority="33" operator="lessThanOrEqual">
      <formula>0</formula>
    </cfRule>
  </conditionalFormatting>
  <conditionalFormatting sqref="B131:K133">
    <cfRule type="cellIs" dxfId="16" priority="32" operator="lessThanOrEqual">
      <formula>0</formula>
    </cfRule>
  </conditionalFormatting>
  <conditionalFormatting sqref="J32:K34 I76:K89">
    <cfRule type="cellIs" dxfId="15" priority="31" operator="lessThanOrEqual">
      <formula>0</formula>
    </cfRule>
  </conditionalFormatting>
  <conditionalFormatting sqref="C10:K12">
    <cfRule type="cellIs" dxfId="14" priority="30" operator="lessThanOrEqual">
      <formula>0</formula>
    </cfRule>
  </conditionalFormatting>
  <conditionalFormatting sqref="C21:K23">
    <cfRule type="cellIs" dxfId="13" priority="29" operator="lessThanOrEqual">
      <formula>0</formula>
    </cfRule>
  </conditionalFormatting>
  <conditionalFormatting sqref="J32:K34">
    <cfRule type="cellIs" dxfId="12" priority="28" operator="lessThanOrEqual">
      <formula>0</formula>
    </cfRule>
  </conditionalFormatting>
  <conditionalFormatting sqref="I54:K56">
    <cfRule type="cellIs" dxfId="11" priority="26" operator="lessThanOrEqual">
      <formula>0</formula>
    </cfRule>
  </conditionalFormatting>
  <conditionalFormatting sqref="C65:K67">
    <cfRule type="cellIs" dxfId="10" priority="25" operator="lessThanOrEqual">
      <formula>0</formula>
    </cfRule>
  </conditionalFormatting>
  <conditionalFormatting sqref="C98:K100">
    <cfRule type="cellIs" dxfId="9" priority="22" operator="lessThanOrEqual">
      <formula>0</formula>
    </cfRule>
  </conditionalFormatting>
  <conditionalFormatting sqref="C109:K111">
    <cfRule type="cellIs" dxfId="8" priority="21" operator="lessThanOrEqual">
      <formula>0</formula>
    </cfRule>
  </conditionalFormatting>
  <conditionalFormatting sqref="C120:K122">
    <cfRule type="cellIs" dxfId="7" priority="20" operator="lessThanOrEqual">
      <formula>0</formula>
    </cfRule>
  </conditionalFormatting>
  <conditionalFormatting sqref="C131:K133">
    <cfRule type="cellIs" dxfId="6" priority="19" operator="lessThanOrEqual">
      <formula>0</formula>
    </cfRule>
  </conditionalFormatting>
  <conditionalFormatting sqref="C73:D73 C71:C72 B71:B73">
    <cfRule type="cellIs" dxfId="5" priority="17" operator="lessThanOrEqual">
      <formula>0</formula>
    </cfRule>
  </conditionalFormatting>
  <conditionalFormatting sqref="B60:C62">
    <cfRule type="cellIs" dxfId="4" priority="18" operator="lessThanOrEqual">
      <formula>0</formula>
    </cfRule>
  </conditionalFormatting>
  <conditionalFormatting sqref="B126:C128">
    <cfRule type="cellIs" dxfId="3" priority="16" operator="lessThanOrEqual">
      <formula>0</formula>
    </cfRule>
  </conditionalFormatting>
  <conditionalFormatting sqref="B126:C128">
    <cfRule type="cellIs" dxfId="2" priority="15" operator="lessThanOrEqual">
      <formula>0</formula>
    </cfRule>
  </conditionalFormatting>
  <conditionalFormatting sqref="C21:C23">
    <cfRule type="cellIs" dxfId="1" priority="6" operator="lessThanOrEqual">
      <formula>0</formula>
    </cfRule>
  </conditionalFormatting>
  <conditionalFormatting sqref="I43:K45">
    <cfRule type="cellIs" dxfId="0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25" zoomScaleNormal="100" zoomScaleSheetLayoutView="100" workbookViewId="0">
      <selection activeCell="Q42" sqref="Q4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4" t="s">
        <v>27</v>
      </c>
    </row>
    <row r="3" spans="2:16" ht="13.5" thickTop="1" x14ac:dyDescent="0.2"/>
    <row r="11" spans="2:16" x14ac:dyDescent="0.2">
      <c r="G11" s="210" t="s">
        <v>33</v>
      </c>
      <c r="H11" s="210"/>
      <c r="I11" s="210"/>
      <c r="J11" s="210"/>
      <c r="K11" s="210"/>
      <c r="L11" s="210"/>
      <c r="M11" s="210"/>
      <c r="N11" s="210"/>
      <c r="O11" s="210"/>
      <c r="P11" s="211"/>
    </row>
    <row r="12" spans="2:16" x14ac:dyDescent="0.2">
      <c r="G12" s="210"/>
      <c r="H12" s="210"/>
      <c r="I12" s="210"/>
      <c r="J12" s="210"/>
      <c r="K12" s="210"/>
      <c r="L12" s="210"/>
      <c r="M12" s="210"/>
      <c r="N12" s="210"/>
      <c r="O12" s="210"/>
      <c r="P12" s="211"/>
    </row>
    <row r="13" spans="2:16" x14ac:dyDescent="0.2">
      <c r="G13" s="210"/>
      <c r="H13" s="210"/>
      <c r="I13" s="210"/>
      <c r="J13" s="210"/>
      <c r="K13" s="210"/>
      <c r="L13" s="210"/>
      <c r="M13" s="210"/>
      <c r="N13" s="210"/>
      <c r="O13" s="210"/>
      <c r="P13" s="211"/>
    </row>
    <row r="14" spans="2:16" x14ac:dyDescent="0.2">
      <c r="G14" s="210"/>
      <c r="H14" s="210"/>
      <c r="I14" s="210"/>
      <c r="J14" s="210"/>
      <c r="K14" s="210"/>
      <c r="L14" s="210"/>
      <c r="M14" s="210"/>
      <c r="N14" s="210"/>
      <c r="O14" s="210"/>
      <c r="P14" s="211"/>
    </row>
    <row r="15" spans="2:16" x14ac:dyDescent="0.2">
      <c r="G15" s="210"/>
      <c r="H15" s="210"/>
      <c r="I15" s="210"/>
      <c r="J15" s="210"/>
      <c r="K15" s="210"/>
      <c r="L15" s="210"/>
      <c r="M15" s="210"/>
      <c r="N15" s="210"/>
      <c r="O15" s="210"/>
      <c r="P15" s="211"/>
    </row>
    <row r="16" spans="2:16" x14ac:dyDescent="0.2">
      <c r="G16" s="210"/>
      <c r="H16" s="210"/>
      <c r="I16" s="210"/>
      <c r="J16" s="210"/>
      <c r="K16" s="210"/>
      <c r="L16" s="210"/>
      <c r="M16" s="210"/>
      <c r="N16" s="210"/>
      <c r="O16" s="210"/>
      <c r="P16" s="211"/>
    </row>
    <row r="21" spans="2:17" x14ac:dyDescent="0.2">
      <c r="F21" s="213" t="e">
        <f>#VALUE!</f>
        <v>#VALUE!</v>
      </c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ht="12.75" customHeight="1" x14ac:dyDescent="0.2"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ht="12.75" customHeight="1" x14ac:dyDescent="0.2">
      <c r="B23" t="s">
        <v>8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ht="12.75" customHeight="1" x14ac:dyDescent="0.2"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ht="12.75" customHeight="1" x14ac:dyDescent="0.2"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7" spans="2:17" ht="29.25" x14ac:dyDescent="0.5">
      <c r="I27" s="209" t="s">
        <v>40</v>
      </c>
      <c r="J27" s="209"/>
      <c r="K27" s="209"/>
      <c r="L27" s="209"/>
      <c r="M27" s="209"/>
      <c r="N27" s="209"/>
    </row>
    <row r="30" spans="2:17" ht="21" customHeight="1" x14ac:dyDescent="0.2">
      <c r="F30" s="204" t="s">
        <v>79</v>
      </c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2:17" ht="21" customHeight="1" x14ac:dyDescent="0.2"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</row>
    <row r="32" spans="2:17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21" ht="21" customHeight="1" x14ac:dyDescent="0.2">
      <c r="E33" s="217" t="str">
        <f>Fedlap!E28</f>
        <v>HEVES MEGYE</v>
      </c>
      <c r="F33" s="217"/>
      <c r="G33" s="217"/>
      <c r="H33" s="217"/>
      <c r="I33" s="217"/>
      <c r="J33" s="217"/>
      <c r="K33" s="217"/>
      <c r="L33" s="217" t="s">
        <v>77</v>
      </c>
      <c r="M33" s="217"/>
      <c r="N33" s="217"/>
      <c r="O33" s="217"/>
      <c r="P33" s="217"/>
      <c r="Q33" s="217"/>
      <c r="R33" s="217"/>
      <c r="S33" s="217"/>
    </row>
    <row r="34" spans="2:21" ht="21" customHeight="1" x14ac:dyDescent="0.2"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</row>
    <row r="35" spans="2:21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21" ht="21" customHeight="1" x14ac:dyDescent="0.2">
      <c r="B36" s="64" t="s">
        <v>42</v>
      </c>
      <c r="D36" t="s">
        <v>65</v>
      </c>
      <c r="E36" s="206" t="e">
        <f>#VALUE!</f>
        <v>#VALUE!</v>
      </c>
      <c r="F36" s="205"/>
      <c r="G36" s="205"/>
      <c r="H36" s="205"/>
      <c r="I36" s="205"/>
      <c r="J36" s="205"/>
      <c r="K36" s="205"/>
      <c r="L36" s="205"/>
      <c r="M36" s="207"/>
      <c r="N36" s="215" t="s">
        <v>80</v>
      </c>
      <c r="O36" s="205"/>
      <c r="P36" s="205"/>
      <c r="Q36" s="205"/>
      <c r="R36" s="207"/>
    </row>
    <row r="37" spans="2:21" ht="21" customHeight="1" x14ac:dyDescent="0.2">
      <c r="E37" s="205"/>
      <c r="F37" s="205"/>
      <c r="G37" s="205"/>
      <c r="H37" s="205"/>
      <c r="I37" s="205"/>
      <c r="J37" s="205"/>
      <c r="K37" s="205"/>
      <c r="L37" s="205"/>
      <c r="M37" s="207"/>
      <c r="N37" s="205"/>
      <c r="O37" s="205"/>
      <c r="P37" s="205"/>
      <c r="Q37" s="205"/>
      <c r="R37" s="207"/>
    </row>
    <row r="38" spans="2:21" ht="7.5" customHeight="1" x14ac:dyDescent="0.2"/>
    <row r="39" spans="2:21" ht="21" customHeight="1" x14ac:dyDescent="0.2">
      <c r="B39" s="64" t="s">
        <v>43</v>
      </c>
      <c r="E39" s="206" t="e">
        <f>#VALUE!</f>
        <v>#VALUE!</v>
      </c>
      <c r="F39" s="205"/>
      <c r="G39" s="205"/>
      <c r="H39" s="205"/>
      <c r="I39" s="205"/>
      <c r="J39" s="205"/>
      <c r="K39" s="205"/>
      <c r="L39" s="215" t="s">
        <v>39</v>
      </c>
      <c r="M39" s="215"/>
      <c r="N39" s="205"/>
      <c r="O39" s="205"/>
      <c r="P39" s="205"/>
      <c r="Q39" s="205"/>
      <c r="R39" s="207"/>
    </row>
    <row r="40" spans="2:21" ht="21" customHeight="1" x14ac:dyDescent="0.2"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7"/>
    </row>
    <row r="42" spans="2:21" s="69" customFormat="1" ht="21" customHeight="1" x14ac:dyDescent="0.6">
      <c r="B42" s="64" t="s">
        <v>41</v>
      </c>
      <c r="G42" s="68"/>
      <c r="H42" s="68"/>
      <c r="I42" s="68"/>
      <c r="J42" s="218" t="e">
        <f>#VALUE!</f>
        <v>#VALUE!</v>
      </c>
      <c r="K42" s="219"/>
      <c r="L42" s="219"/>
      <c r="M42" s="79"/>
      <c r="N42" s="68"/>
      <c r="O42" s="68"/>
      <c r="P42" s="68"/>
    </row>
    <row r="43" spans="2:21" s="49" customFormat="1" ht="21" customHeight="1" x14ac:dyDescent="0.6">
      <c r="G43" s="68"/>
      <c r="H43" s="68"/>
      <c r="I43" s="68"/>
      <c r="J43" s="219"/>
      <c r="K43" s="219"/>
      <c r="L43" s="219"/>
      <c r="M43" s="79"/>
      <c r="N43" s="68"/>
      <c r="O43" s="68"/>
      <c r="P43" s="68"/>
    </row>
    <row r="44" spans="2:21" s="49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21" s="49" customFormat="1" ht="21" customHeight="1" x14ac:dyDescent="0.2">
      <c r="H45" s="221" t="s">
        <v>44</v>
      </c>
      <c r="I45" s="186"/>
      <c r="J45" s="186"/>
      <c r="K45" s="186"/>
      <c r="L45" s="186"/>
      <c r="M45" s="186"/>
      <c r="N45" s="186"/>
      <c r="O45" s="186"/>
      <c r="Q45" s="71"/>
      <c r="R45" s="71"/>
    </row>
    <row r="46" spans="2:21" ht="21" customHeight="1" x14ac:dyDescent="0.2">
      <c r="G46" s="49"/>
      <c r="H46" s="186"/>
      <c r="I46" s="186"/>
      <c r="J46" s="186"/>
      <c r="K46" s="186"/>
      <c r="L46" s="186"/>
      <c r="M46" s="186"/>
      <c r="N46" s="186"/>
      <c r="O46" s="186"/>
      <c r="Q46" s="59"/>
      <c r="R46" s="59"/>
      <c r="S46" s="59"/>
      <c r="T46" s="59"/>
      <c r="U46" s="59"/>
    </row>
    <row r="47" spans="2:21" ht="7.5" customHeight="1" x14ac:dyDescent="0.2">
      <c r="G47" s="49"/>
    </row>
    <row r="48" spans="2:21" ht="21" customHeight="1" x14ac:dyDescent="0.2">
      <c r="J48" s="208" t="s">
        <v>9</v>
      </c>
      <c r="K48" s="208"/>
      <c r="L48" s="208"/>
      <c r="M48" s="77"/>
      <c r="R48" s="63"/>
    </row>
    <row r="49" spans="4:18" ht="21" customHeight="1" x14ac:dyDescent="0.2">
      <c r="J49" s="208"/>
      <c r="K49" s="208"/>
      <c r="L49" s="208"/>
      <c r="M49" s="77"/>
    </row>
    <row r="50" spans="4:18" ht="7.5" customHeight="1" x14ac:dyDescent="0.2"/>
    <row r="51" spans="4:18" s="49" customFormat="1" ht="21" customHeight="1" x14ac:dyDescent="0.2">
      <c r="F51" s="60"/>
      <c r="G51" s="60"/>
      <c r="H51" s="60"/>
      <c r="I51" s="222" t="s">
        <v>45</v>
      </c>
      <c r="J51" s="223"/>
      <c r="K51" s="223"/>
      <c r="L51" s="223"/>
      <c r="M51" s="223"/>
      <c r="N51" s="223"/>
      <c r="O51" s="60"/>
      <c r="P51" s="60"/>
    </row>
    <row r="52" spans="4:18" s="49" customFormat="1" ht="21" customHeight="1" x14ac:dyDescent="0.2">
      <c r="F52" s="60"/>
      <c r="G52" s="60"/>
      <c r="H52" s="60"/>
      <c r="I52" s="223"/>
      <c r="J52" s="223"/>
      <c r="K52" s="223"/>
      <c r="L52" s="223"/>
      <c r="M52" s="223"/>
      <c r="N52" s="223"/>
      <c r="O52" s="60"/>
      <c r="P52" s="60"/>
    </row>
    <row r="53" spans="4:18" s="49" customFormat="1" ht="12.75" customHeight="1" x14ac:dyDescent="0.2"/>
    <row r="54" spans="4:18" ht="21" customHeight="1" x14ac:dyDescent="0.2"/>
    <row r="55" spans="4:18" ht="25.5" customHeight="1" x14ac:dyDescent="0.5">
      <c r="E55" s="93" t="str">
        <f>Fedlap!E30</f>
        <v>GYÖNGYÖS</v>
      </c>
      <c r="F55" s="93"/>
      <c r="G55" s="93"/>
      <c r="H55" s="93" t="str">
        <f>Fedlap!E32</f>
        <v>2022. november 19.</v>
      </c>
      <c r="I55" s="92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4"/>
      <c r="E58" s="54"/>
    </row>
    <row r="59" spans="4:18" x14ac:dyDescent="0.2">
      <c r="O59" s="49"/>
    </row>
    <row r="61" spans="4:18" ht="12.75" customHeight="1" x14ac:dyDescent="0.2">
      <c r="D61" s="61"/>
      <c r="E61" s="61"/>
    </row>
    <row r="62" spans="4:18" s="49" customFormat="1" ht="27.75" customHeight="1" x14ac:dyDescent="0.5">
      <c r="D62" s="61"/>
      <c r="E62" s="216"/>
      <c r="F62" s="207"/>
      <c r="G62" s="207"/>
      <c r="O62" s="61"/>
      <c r="P62" s="216"/>
      <c r="Q62" s="207"/>
      <c r="R62" s="207"/>
    </row>
    <row r="63" spans="4:18" ht="7.5" customHeight="1" x14ac:dyDescent="0.2"/>
    <row r="64" spans="4:18" ht="23.25" x14ac:dyDescent="0.35">
      <c r="F64" s="91" t="s">
        <v>76</v>
      </c>
      <c r="O64" s="72"/>
      <c r="P64" s="220" t="s">
        <v>78</v>
      </c>
      <c r="Q64" s="186"/>
      <c r="R64" s="186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210" t="s">
        <v>33</v>
      </c>
      <c r="H80" s="210"/>
      <c r="I80" s="210"/>
      <c r="J80" s="210"/>
      <c r="K80" s="210"/>
      <c r="L80" s="210"/>
      <c r="M80" s="210"/>
      <c r="N80" s="210"/>
      <c r="O80" s="210"/>
      <c r="P80" s="211"/>
    </row>
    <row r="81" spans="2:17" x14ac:dyDescent="0.2"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2:17" x14ac:dyDescent="0.2">
      <c r="G82" s="210"/>
      <c r="H82" s="210"/>
      <c r="I82" s="210"/>
      <c r="J82" s="210"/>
      <c r="K82" s="210"/>
      <c r="L82" s="210"/>
      <c r="M82" s="210"/>
      <c r="N82" s="210"/>
      <c r="O82" s="210"/>
      <c r="P82" s="211"/>
    </row>
    <row r="83" spans="2:17" x14ac:dyDescent="0.2">
      <c r="G83" s="210"/>
      <c r="H83" s="210"/>
      <c r="I83" s="210"/>
      <c r="J83" s="210"/>
      <c r="K83" s="210"/>
      <c r="L83" s="210"/>
      <c r="M83" s="210"/>
      <c r="N83" s="210"/>
      <c r="O83" s="210"/>
      <c r="P83" s="211"/>
    </row>
    <row r="84" spans="2:17" x14ac:dyDescent="0.2">
      <c r="G84" s="210"/>
      <c r="H84" s="210"/>
      <c r="I84" s="210"/>
      <c r="J84" s="210"/>
      <c r="K84" s="210"/>
      <c r="L84" s="210"/>
      <c r="M84" s="210"/>
      <c r="N84" s="210"/>
      <c r="O84" s="210"/>
      <c r="P84" s="211"/>
    </row>
    <row r="85" spans="2:17" x14ac:dyDescent="0.2"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90" spans="2:17" x14ac:dyDescent="0.2">
      <c r="F90" s="213" t="e">
        <f>#VALUE!</f>
        <v>#VALUE!</v>
      </c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ht="12.75" customHeight="1" x14ac:dyDescent="0.2"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ht="12.75" customHeight="1" x14ac:dyDescent="0.2">
      <c r="B92" t="s">
        <v>8</v>
      </c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ht="12.75" customHeight="1" x14ac:dyDescent="0.2"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ht="12.75" customHeight="1" x14ac:dyDescent="0.2"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6" spans="2:17" ht="29.25" x14ac:dyDescent="0.5">
      <c r="I96" s="209" t="s">
        <v>40</v>
      </c>
      <c r="J96" s="209"/>
      <c r="K96" s="209"/>
      <c r="L96" s="209"/>
      <c r="M96" s="209"/>
      <c r="N96" s="209"/>
    </row>
    <row r="99" spans="2:19" ht="21" customHeight="1" x14ac:dyDescent="0.2">
      <c r="F99" s="204" t="s">
        <v>79</v>
      </c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2:19" ht="21" customHeight="1" x14ac:dyDescent="0.2"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</row>
    <row r="101" spans="2:19" ht="7.5" customHeight="1" x14ac:dyDescent="0.2"/>
    <row r="102" spans="2:19" ht="21" customHeight="1" x14ac:dyDescent="0.2">
      <c r="E102" s="217" t="str">
        <f>Fedlap!E28</f>
        <v>HEVES MEGYE</v>
      </c>
      <c r="F102" s="217"/>
      <c r="G102" s="217"/>
      <c r="H102" s="217"/>
      <c r="I102" s="217"/>
      <c r="J102" s="217"/>
      <c r="K102" s="217"/>
      <c r="L102" s="217" t="s">
        <v>77</v>
      </c>
      <c r="M102" s="217"/>
      <c r="N102" s="217"/>
      <c r="O102" s="217"/>
      <c r="P102" s="217"/>
      <c r="Q102" s="217"/>
      <c r="R102" s="217"/>
      <c r="S102" s="217"/>
    </row>
    <row r="103" spans="2:19" ht="21" customHeight="1" x14ac:dyDescent="0.2"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</row>
    <row r="104" spans="2:19" ht="7.5" customHeight="1" x14ac:dyDescent="0.2"/>
    <row r="105" spans="2:19" ht="21" customHeight="1" x14ac:dyDescent="0.2">
      <c r="B105" t="s">
        <v>42</v>
      </c>
      <c r="E105" s="206" t="e">
        <f>#VALUE!</f>
        <v>#VALUE!</v>
      </c>
      <c r="F105" s="205"/>
      <c r="G105" s="205"/>
      <c r="H105" s="205"/>
      <c r="I105" s="205"/>
      <c r="J105" s="205"/>
      <c r="K105" s="205"/>
      <c r="L105" s="205"/>
      <c r="M105" s="207"/>
      <c r="N105" s="215" t="s">
        <v>80</v>
      </c>
      <c r="O105" s="205"/>
      <c r="P105" s="205"/>
      <c r="Q105" s="205"/>
      <c r="R105" s="207"/>
    </row>
    <row r="106" spans="2:19" ht="21" customHeight="1" x14ac:dyDescent="0.2">
      <c r="E106" s="205"/>
      <c r="F106" s="205"/>
      <c r="G106" s="205"/>
      <c r="H106" s="205"/>
      <c r="I106" s="205"/>
      <c r="J106" s="205"/>
      <c r="K106" s="205"/>
      <c r="L106" s="205"/>
      <c r="M106" s="207"/>
      <c r="N106" s="205"/>
      <c r="O106" s="205"/>
      <c r="P106" s="205"/>
      <c r="Q106" s="205"/>
      <c r="R106" s="207"/>
    </row>
    <row r="107" spans="2:19" ht="7.5" customHeight="1" x14ac:dyDescent="0.2"/>
    <row r="108" spans="2:19" ht="21" customHeight="1" x14ac:dyDescent="0.2">
      <c r="B108" t="s">
        <v>43</v>
      </c>
      <c r="E108" s="206" t="e">
        <f>#VALUE!</f>
        <v>#VALUE!</v>
      </c>
      <c r="F108" s="205"/>
      <c r="G108" s="205"/>
      <c r="H108" s="205"/>
      <c r="I108" s="205"/>
      <c r="J108" s="205"/>
      <c r="K108" s="205"/>
      <c r="L108" s="215" t="s">
        <v>39</v>
      </c>
      <c r="M108" s="215"/>
      <c r="N108" s="205"/>
      <c r="O108" s="205"/>
      <c r="P108" s="205"/>
      <c r="Q108" s="205"/>
      <c r="R108" s="207"/>
    </row>
    <row r="109" spans="2:19" s="49" customFormat="1" ht="21" customHeight="1" x14ac:dyDescent="0.2"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7"/>
    </row>
    <row r="110" spans="2:19" s="49" customFormat="1" ht="12.75" customHeight="1" x14ac:dyDescent="0.2">
      <c r="B110" s="49" t="s">
        <v>41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9" customFormat="1" ht="21" customHeight="1" x14ac:dyDescent="0.6">
      <c r="G111" s="68"/>
      <c r="H111" s="68"/>
      <c r="I111" s="68"/>
      <c r="J111" s="218" t="e">
        <f>#VALUE!</f>
        <v>#VALUE!</v>
      </c>
      <c r="K111" s="205"/>
      <c r="L111" s="205"/>
      <c r="M111" s="78"/>
      <c r="N111" s="68"/>
      <c r="O111" s="68"/>
      <c r="P111" s="68"/>
    </row>
    <row r="112" spans="2:19" ht="21" customHeight="1" x14ac:dyDescent="0.6">
      <c r="J112" s="205"/>
      <c r="K112" s="205"/>
      <c r="L112" s="205"/>
      <c r="M112" s="78"/>
    </row>
    <row r="113" spans="4:16" ht="7.5" customHeight="1" x14ac:dyDescent="0.2"/>
    <row r="114" spans="4:16" ht="21" customHeight="1" x14ac:dyDescent="0.2">
      <c r="H114" s="221" t="s">
        <v>44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8" t="s">
        <v>10</v>
      </c>
      <c r="K117" s="208"/>
      <c r="L117" s="208"/>
      <c r="M117" s="77"/>
    </row>
    <row r="118" spans="4:16" ht="21" customHeight="1" x14ac:dyDescent="0.2">
      <c r="F118" s="60"/>
      <c r="G118" s="60"/>
      <c r="H118" s="60"/>
      <c r="I118" s="60"/>
      <c r="J118" s="208"/>
      <c r="K118" s="208"/>
      <c r="L118" s="208"/>
      <c r="M118" s="77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222" t="s">
        <v>45</v>
      </c>
      <c r="J120" s="223"/>
      <c r="K120" s="223"/>
      <c r="L120" s="223"/>
      <c r="M120" s="223"/>
      <c r="N120" s="223"/>
    </row>
    <row r="121" spans="4:16" s="49" customFormat="1" ht="21" customHeight="1" x14ac:dyDescent="0.2">
      <c r="I121" s="223"/>
      <c r="J121" s="223"/>
      <c r="K121" s="223"/>
      <c r="L121" s="223"/>
      <c r="M121" s="223"/>
      <c r="N121" s="223"/>
    </row>
    <row r="123" spans="4:16" s="49" customFormat="1" ht="21" customHeight="1" x14ac:dyDescent="0.2">
      <c r="D123" s="54"/>
      <c r="E123" s="54"/>
    </row>
    <row r="124" spans="4:16" s="49" customFormat="1" ht="25.5" customHeight="1" x14ac:dyDescent="0.5">
      <c r="D124" s="54"/>
      <c r="E124" s="93" t="str">
        <f>Fedlap!E30</f>
        <v>GYÖNGYÖS</v>
      </c>
      <c r="F124" s="93"/>
      <c r="G124" s="93"/>
      <c r="H124" s="93" t="str">
        <f>Fedlap!E32</f>
        <v>2022. november 19.</v>
      </c>
      <c r="I124" s="92"/>
    </row>
    <row r="125" spans="4:16" x14ac:dyDescent="0.2">
      <c r="F125" s="49"/>
    </row>
    <row r="128" spans="4:16" ht="12.75" customHeight="1" x14ac:dyDescent="0.2">
      <c r="D128" s="54"/>
      <c r="E128" s="54"/>
    </row>
    <row r="129" spans="4:18" ht="12.75" customHeight="1" x14ac:dyDescent="0.2">
      <c r="D129" s="54"/>
      <c r="E129" s="54"/>
    </row>
    <row r="131" spans="4:18" s="49" customFormat="1" ht="27.75" customHeight="1" x14ac:dyDescent="0.5">
      <c r="E131" s="216"/>
      <c r="F131" s="207"/>
      <c r="G131" s="207"/>
      <c r="P131" s="216"/>
      <c r="Q131" s="207"/>
      <c r="R131" s="207"/>
    </row>
    <row r="132" spans="4:18" ht="7.5" customHeight="1" x14ac:dyDescent="0.2"/>
    <row r="133" spans="4:18" ht="23.25" customHeight="1" x14ac:dyDescent="0.35">
      <c r="D133" s="56"/>
      <c r="E133" s="220" t="s">
        <v>76</v>
      </c>
      <c r="F133" s="186"/>
      <c r="G133" s="186"/>
      <c r="H133" s="63"/>
      <c r="I133" s="63"/>
      <c r="J133" s="63"/>
      <c r="K133" s="63"/>
      <c r="L133" s="63"/>
      <c r="M133" s="63"/>
      <c r="N133" s="63"/>
      <c r="O133" s="63"/>
      <c r="P133" s="220" t="s">
        <v>78</v>
      </c>
      <c r="Q133" s="186"/>
      <c r="R133" s="186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212"/>
      <c r="E138" s="212"/>
      <c r="F138" s="212"/>
      <c r="G138" s="212"/>
      <c r="H138" s="207"/>
    </row>
    <row r="150" spans="6:17" x14ac:dyDescent="0.2">
      <c r="G150" s="210" t="s">
        <v>33</v>
      </c>
      <c r="H150" s="210"/>
      <c r="I150" s="210"/>
      <c r="J150" s="210"/>
      <c r="K150" s="210"/>
      <c r="L150" s="210"/>
      <c r="M150" s="210"/>
      <c r="N150" s="210"/>
      <c r="O150" s="210"/>
      <c r="P150" s="211"/>
    </row>
    <row r="151" spans="6:17" x14ac:dyDescent="0.2">
      <c r="G151" s="210"/>
      <c r="H151" s="210"/>
      <c r="I151" s="210"/>
      <c r="J151" s="210"/>
      <c r="K151" s="210"/>
      <c r="L151" s="210"/>
      <c r="M151" s="210"/>
      <c r="N151" s="210"/>
      <c r="O151" s="210"/>
      <c r="P151" s="211"/>
    </row>
    <row r="152" spans="6:17" x14ac:dyDescent="0.2">
      <c r="G152" s="210"/>
      <c r="H152" s="210"/>
      <c r="I152" s="210"/>
      <c r="J152" s="210"/>
      <c r="K152" s="210"/>
      <c r="L152" s="210"/>
      <c r="M152" s="210"/>
      <c r="N152" s="210"/>
      <c r="O152" s="210"/>
      <c r="P152" s="211"/>
    </row>
    <row r="153" spans="6:17" x14ac:dyDescent="0.2">
      <c r="G153" s="210"/>
      <c r="H153" s="210"/>
      <c r="I153" s="210"/>
      <c r="J153" s="210"/>
      <c r="K153" s="210"/>
      <c r="L153" s="210"/>
      <c r="M153" s="210"/>
      <c r="N153" s="210"/>
      <c r="O153" s="210"/>
      <c r="P153" s="211"/>
    </row>
    <row r="154" spans="6:17" x14ac:dyDescent="0.2">
      <c r="G154" s="210"/>
      <c r="H154" s="210"/>
      <c r="I154" s="210"/>
      <c r="J154" s="210"/>
      <c r="K154" s="210"/>
      <c r="L154" s="210"/>
      <c r="M154" s="210"/>
      <c r="N154" s="210"/>
      <c r="O154" s="210"/>
      <c r="P154" s="211"/>
    </row>
    <row r="155" spans="6:17" x14ac:dyDescent="0.2">
      <c r="G155" s="210"/>
      <c r="H155" s="210"/>
      <c r="I155" s="210"/>
      <c r="J155" s="210"/>
      <c r="K155" s="210"/>
      <c r="L155" s="210"/>
      <c r="M155" s="210"/>
      <c r="N155" s="210"/>
      <c r="O155" s="210"/>
      <c r="P155" s="211"/>
    </row>
    <row r="160" spans="6:17" x14ac:dyDescent="0.2">
      <c r="F160" s="213" t="e">
        <f>#VALUE!</f>
        <v>#VALUE!</v>
      </c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9" ht="12.75" customHeight="1" x14ac:dyDescent="0.2"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9" s="49" customFormat="1" ht="12.75" customHeight="1" x14ac:dyDescent="0.2">
      <c r="B162" s="49" t="s">
        <v>8</v>
      </c>
      <c r="E162" s="68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9" ht="12.75" customHeight="1" x14ac:dyDescent="0.2">
      <c r="E163" s="59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59"/>
      <c r="S163" s="59"/>
    </row>
    <row r="164" spans="2:19" ht="12.75" customHeight="1" x14ac:dyDescent="0.2">
      <c r="E164" s="59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59"/>
      <c r="S164" s="59"/>
    </row>
    <row r="166" spans="2:19" ht="29.25" x14ac:dyDescent="0.5">
      <c r="I166" s="209" t="s">
        <v>40</v>
      </c>
      <c r="J166" s="209"/>
      <c r="K166" s="209"/>
      <c r="L166" s="209"/>
      <c r="M166" s="209"/>
      <c r="N166" s="209"/>
    </row>
    <row r="169" spans="2:19" ht="21" customHeight="1" x14ac:dyDescent="0.2">
      <c r="F169" s="204" t="s">
        <v>79</v>
      </c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</row>
    <row r="170" spans="2:19" ht="21" customHeight="1" x14ac:dyDescent="0.2"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</row>
    <row r="171" spans="2:19" ht="7.5" customHeight="1" x14ac:dyDescent="0.2"/>
    <row r="172" spans="2:19" ht="21" customHeight="1" x14ac:dyDescent="0.2">
      <c r="E172" s="217" t="str">
        <f>Fedlap!E28</f>
        <v>HEVES MEGYE</v>
      </c>
      <c r="F172" s="217"/>
      <c r="G172" s="217"/>
      <c r="H172" s="217"/>
      <c r="I172" s="217"/>
      <c r="J172" s="217"/>
      <c r="K172" s="217"/>
      <c r="L172" s="217" t="s">
        <v>77</v>
      </c>
      <c r="M172" s="217"/>
      <c r="N172" s="217"/>
      <c r="O172" s="217"/>
      <c r="P172" s="217"/>
      <c r="Q172" s="217"/>
      <c r="R172" s="217"/>
      <c r="S172" s="217"/>
    </row>
    <row r="173" spans="2:19" ht="21" customHeight="1" x14ac:dyDescent="0.2"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</row>
    <row r="174" spans="2:19" ht="7.5" customHeight="1" x14ac:dyDescent="0.2"/>
    <row r="175" spans="2:19" ht="21" customHeight="1" x14ac:dyDescent="0.2">
      <c r="B175" t="s">
        <v>42</v>
      </c>
      <c r="E175" s="206" t="e">
        <f>#VALUE!</f>
        <v>#VALUE!</v>
      </c>
      <c r="F175" s="205"/>
      <c r="G175" s="205"/>
      <c r="H175" s="205"/>
      <c r="I175" s="205"/>
      <c r="J175" s="205"/>
      <c r="K175" s="205"/>
      <c r="L175" s="205"/>
      <c r="M175" s="207"/>
      <c r="N175" s="215" t="s">
        <v>80</v>
      </c>
      <c r="O175" s="205"/>
      <c r="P175" s="205"/>
      <c r="Q175" s="205"/>
      <c r="R175" s="207"/>
    </row>
    <row r="176" spans="2:19" ht="21" customHeight="1" x14ac:dyDescent="0.2">
      <c r="E176" s="205"/>
      <c r="F176" s="205"/>
      <c r="G176" s="205"/>
      <c r="H176" s="205"/>
      <c r="I176" s="205"/>
      <c r="J176" s="205"/>
      <c r="K176" s="205"/>
      <c r="L176" s="205"/>
      <c r="M176" s="207"/>
      <c r="N176" s="205"/>
      <c r="O176" s="205"/>
      <c r="P176" s="205"/>
      <c r="Q176" s="205"/>
      <c r="R176" s="207"/>
    </row>
    <row r="177" spans="2:23" ht="7.5" customHeight="1" x14ac:dyDescent="0.2"/>
    <row r="178" spans="2:23" ht="21" customHeight="1" x14ac:dyDescent="0.2">
      <c r="B178" t="s">
        <v>43</v>
      </c>
      <c r="E178" s="206" t="e">
        <f>#VALUE!</f>
        <v>#VALUE!</v>
      </c>
      <c r="F178" s="205"/>
      <c r="G178" s="205"/>
      <c r="H178" s="205"/>
      <c r="I178" s="205"/>
      <c r="J178" s="205"/>
      <c r="K178" s="205"/>
      <c r="L178" s="215" t="s">
        <v>39</v>
      </c>
      <c r="M178" s="215"/>
      <c r="N178" s="205"/>
      <c r="O178" s="205"/>
      <c r="P178" s="205"/>
      <c r="Q178" s="205"/>
      <c r="R178" s="207"/>
    </row>
    <row r="179" spans="2:23" s="49" customFormat="1" ht="21" customHeight="1" x14ac:dyDescent="0.2"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7"/>
      <c r="W179" s="73"/>
    </row>
    <row r="180" spans="2:23" ht="12.75" customHeight="1" x14ac:dyDescent="0.2"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</row>
    <row r="181" spans="2:23" ht="21" customHeight="1" x14ac:dyDescent="0.2">
      <c r="B181" t="s">
        <v>41</v>
      </c>
      <c r="E181" s="59"/>
      <c r="F181" s="59"/>
      <c r="G181" s="59"/>
      <c r="H181" s="59"/>
      <c r="I181" s="59"/>
      <c r="J181" s="218" t="e">
        <f>#VALUE!</f>
        <v>#VALUE!</v>
      </c>
      <c r="K181" s="218"/>
      <c r="L181" s="218"/>
      <c r="M181" s="76"/>
      <c r="N181" s="59"/>
      <c r="O181" s="59"/>
      <c r="P181" s="59"/>
      <c r="Q181" s="59"/>
      <c r="R181" s="59"/>
      <c r="S181" s="59"/>
    </row>
    <row r="182" spans="2:23" ht="21" customHeight="1" x14ac:dyDescent="0.2">
      <c r="J182" s="218"/>
      <c r="K182" s="218"/>
      <c r="L182" s="218"/>
      <c r="M182" s="76"/>
    </row>
    <row r="183" spans="2:23" ht="7.5" customHeight="1" x14ac:dyDescent="0.2"/>
    <row r="184" spans="2:23" ht="21" customHeight="1" x14ac:dyDescent="0.2">
      <c r="H184" s="221" t="s">
        <v>44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8" t="s">
        <v>11</v>
      </c>
      <c r="K187" s="208"/>
      <c r="L187" s="208"/>
      <c r="M187" s="77"/>
    </row>
    <row r="188" spans="2:23" ht="21" customHeight="1" x14ac:dyDescent="0.2">
      <c r="F188" s="60"/>
      <c r="G188" s="60"/>
      <c r="H188" s="60"/>
      <c r="I188" s="60"/>
      <c r="J188" s="208"/>
      <c r="K188" s="208"/>
      <c r="L188" s="208"/>
      <c r="M188" s="77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222" t="s">
        <v>45</v>
      </c>
      <c r="J190" s="223"/>
      <c r="K190" s="223"/>
      <c r="L190" s="223"/>
      <c r="M190" s="223"/>
      <c r="N190" s="223"/>
    </row>
    <row r="191" spans="2:23" ht="21" customHeight="1" x14ac:dyDescent="0.2">
      <c r="I191" s="223"/>
      <c r="J191" s="223"/>
      <c r="K191" s="223"/>
      <c r="L191" s="223"/>
      <c r="M191" s="223"/>
      <c r="N191" s="223"/>
    </row>
    <row r="193" spans="4:18" s="49" customFormat="1" ht="21" customHeight="1" x14ac:dyDescent="0.2">
      <c r="D193" s="54"/>
      <c r="E193" s="54"/>
    </row>
    <row r="194" spans="4:18" s="49" customFormat="1" ht="25.5" customHeight="1" x14ac:dyDescent="0.5">
      <c r="D194" s="54"/>
      <c r="E194" s="93" t="str">
        <f>Fedlap!E30</f>
        <v>GYÖNGYÖS</v>
      </c>
      <c r="F194" s="93"/>
      <c r="G194" s="93"/>
      <c r="H194" s="93" t="str">
        <f>Fedlap!E32</f>
        <v>2022. november 19.</v>
      </c>
      <c r="I194" s="92"/>
    </row>
    <row r="198" spans="4:18" s="49" customFormat="1" ht="12.75" customHeight="1" x14ac:dyDescent="0.2">
      <c r="D198" s="54"/>
      <c r="E198" s="54"/>
    </row>
    <row r="199" spans="4:18" s="49" customFormat="1" ht="12.75" customHeight="1" x14ac:dyDescent="0.2">
      <c r="D199" s="54"/>
      <c r="E199" s="54"/>
    </row>
    <row r="201" spans="4:18" ht="27.75" customHeight="1" x14ac:dyDescent="0.5">
      <c r="E201" s="216"/>
      <c r="F201" s="207"/>
      <c r="G201" s="207"/>
      <c r="P201" s="216"/>
      <c r="Q201" s="207"/>
      <c r="R201" s="207"/>
    </row>
    <row r="202" spans="4:18" ht="7.5" customHeight="1" x14ac:dyDescent="0.2"/>
    <row r="203" spans="4:18" s="49" customFormat="1" ht="23.25" customHeight="1" x14ac:dyDescent="0.35">
      <c r="D203" s="56"/>
      <c r="E203" s="220" t="s">
        <v>76</v>
      </c>
      <c r="F203" s="186"/>
      <c r="G203" s="186"/>
      <c r="H203" s="69"/>
      <c r="I203" s="69"/>
      <c r="J203" s="69"/>
      <c r="K203" s="69"/>
      <c r="L203" s="69"/>
      <c r="M203" s="69"/>
      <c r="N203" s="69"/>
      <c r="O203" s="69"/>
      <c r="P203" s="220" t="s">
        <v>78</v>
      </c>
      <c r="Q203" s="186"/>
      <c r="R203" s="186"/>
    </row>
    <row r="204" spans="4:18" s="49" customFormat="1" ht="12.75" customHeight="1" x14ac:dyDescent="0.2">
      <c r="D204" s="56"/>
      <c r="E204" s="56"/>
      <c r="F204" s="57"/>
      <c r="G204" s="57"/>
    </row>
    <row r="208" spans="4:18" ht="12.75" customHeight="1" x14ac:dyDescent="0.35">
      <c r="D208" s="58"/>
      <c r="E208" s="58"/>
      <c r="F208" s="58"/>
      <c r="G208" s="58"/>
      <c r="H208" s="59"/>
    </row>
  </sheetData>
  <mergeCells count="54">
    <mergeCell ref="P201:R201"/>
    <mergeCell ref="I120:N121"/>
    <mergeCell ref="H114:O115"/>
    <mergeCell ref="N105:R106"/>
    <mergeCell ref="E131:G131"/>
    <mergeCell ref="L108:R109"/>
    <mergeCell ref="E108:K109"/>
    <mergeCell ref="P203:R203"/>
    <mergeCell ref="H184:O185"/>
    <mergeCell ref="F160:Q164"/>
    <mergeCell ref="E133:G133"/>
    <mergeCell ref="J187:L188"/>
    <mergeCell ref="I190:N191"/>
    <mergeCell ref="F169:Q170"/>
    <mergeCell ref="P133:R133"/>
    <mergeCell ref="J181:L182"/>
    <mergeCell ref="N175:R176"/>
    <mergeCell ref="E172:K173"/>
    <mergeCell ref="L172:S173"/>
    <mergeCell ref="E203:G203"/>
    <mergeCell ref="E201:G201"/>
    <mergeCell ref="L178:R179"/>
    <mergeCell ref="E178:K179"/>
    <mergeCell ref="E175:M176"/>
    <mergeCell ref="I166:N166"/>
    <mergeCell ref="J117:L118"/>
    <mergeCell ref="L33:S34"/>
    <mergeCell ref="E33:K34"/>
    <mergeCell ref="E102:K103"/>
    <mergeCell ref="J42:L43"/>
    <mergeCell ref="L39:R40"/>
    <mergeCell ref="E62:G62"/>
    <mergeCell ref="E105:M106"/>
    <mergeCell ref="J111:L112"/>
    <mergeCell ref="L102:S103"/>
    <mergeCell ref="I51:N52"/>
    <mergeCell ref="H45:O46"/>
    <mergeCell ref="F99:Q100"/>
    <mergeCell ref="P62:R62"/>
    <mergeCell ref="G11:P16"/>
    <mergeCell ref="G80:P85"/>
    <mergeCell ref="G150:P155"/>
    <mergeCell ref="D138:H138"/>
    <mergeCell ref="I96:N96"/>
    <mergeCell ref="F90:Q94"/>
    <mergeCell ref="F21:Q25"/>
    <mergeCell ref="N36:R37"/>
    <mergeCell ref="P131:R131"/>
    <mergeCell ref="P64:R64"/>
    <mergeCell ref="F30:Q31"/>
    <mergeCell ref="E39:K40"/>
    <mergeCell ref="E36:M37"/>
    <mergeCell ref="J48:L49"/>
    <mergeCell ref="I27:N27"/>
  </mergeCells>
  <phoneticPr fontId="49" type="noConversion"/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9" zoomScaleNormal="100" zoomScaleSheetLayoutView="100" workbookViewId="0">
      <selection activeCell="Q42" sqref="Q42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4" t="s">
        <v>27</v>
      </c>
    </row>
    <row r="3" spans="2:16" ht="13.5" thickTop="1" x14ac:dyDescent="0.2"/>
    <row r="11" spans="2:16" x14ac:dyDescent="0.2">
      <c r="G11" s="210" t="s">
        <v>33</v>
      </c>
      <c r="H11" s="210"/>
      <c r="I11" s="210"/>
      <c r="J11" s="210"/>
      <c r="K11" s="210"/>
      <c r="L11" s="210"/>
      <c r="M11" s="210"/>
      <c r="N11" s="210"/>
      <c r="O11" s="210"/>
      <c r="P11" s="211"/>
    </row>
    <row r="12" spans="2:16" x14ac:dyDescent="0.2">
      <c r="G12" s="210"/>
      <c r="H12" s="210"/>
      <c r="I12" s="210"/>
      <c r="J12" s="210"/>
      <c r="K12" s="210"/>
      <c r="L12" s="210"/>
      <c r="M12" s="210"/>
      <c r="N12" s="210"/>
      <c r="O12" s="210"/>
      <c r="P12" s="211"/>
    </row>
    <row r="13" spans="2:16" x14ac:dyDescent="0.2">
      <c r="G13" s="210"/>
      <c r="H13" s="210"/>
      <c r="I13" s="210"/>
      <c r="J13" s="210"/>
      <c r="K13" s="210"/>
      <c r="L13" s="210"/>
      <c r="M13" s="210"/>
      <c r="N13" s="210"/>
      <c r="O13" s="210"/>
      <c r="P13" s="211"/>
    </row>
    <row r="14" spans="2:16" x14ac:dyDescent="0.2">
      <c r="G14" s="210"/>
      <c r="H14" s="210"/>
      <c r="I14" s="210"/>
      <c r="J14" s="210"/>
      <c r="K14" s="210"/>
      <c r="L14" s="210"/>
      <c r="M14" s="210"/>
      <c r="N14" s="210"/>
      <c r="O14" s="210"/>
      <c r="P14" s="211"/>
    </row>
    <row r="15" spans="2:16" x14ac:dyDescent="0.2">
      <c r="G15" s="210"/>
      <c r="H15" s="210"/>
      <c r="I15" s="210"/>
      <c r="J15" s="210"/>
      <c r="K15" s="210"/>
      <c r="L15" s="210"/>
      <c r="M15" s="210"/>
      <c r="N15" s="210"/>
      <c r="O15" s="210"/>
      <c r="P15" s="211"/>
    </row>
    <row r="16" spans="2:16" x14ac:dyDescent="0.2">
      <c r="G16" s="210"/>
      <c r="H16" s="210"/>
      <c r="I16" s="210"/>
      <c r="J16" s="210"/>
      <c r="K16" s="210"/>
      <c r="L16" s="210"/>
      <c r="M16" s="210"/>
      <c r="N16" s="210"/>
      <c r="O16" s="210"/>
      <c r="P16" s="211"/>
    </row>
    <row r="21" spans="2:17" x14ac:dyDescent="0.2">
      <c r="F21" s="213" t="e">
        <f>#VALUE!</f>
        <v>#VALUE!</v>
      </c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</row>
    <row r="22" spans="2:17" ht="12.75" customHeight="1" x14ac:dyDescent="0.2"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</row>
    <row r="23" spans="2:17" ht="12.75" customHeight="1" x14ac:dyDescent="0.2">
      <c r="B23" t="s">
        <v>8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2:17" ht="12.75" customHeight="1" x14ac:dyDescent="0.2"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2:17" ht="12.75" customHeight="1" x14ac:dyDescent="0.2"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7" spans="2:17" ht="29.25" x14ac:dyDescent="0.5">
      <c r="I27" s="209" t="s">
        <v>40</v>
      </c>
      <c r="J27" s="209"/>
      <c r="K27" s="209"/>
      <c r="L27" s="209"/>
      <c r="M27" s="209"/>
      <c r="N27" s="209"/>
    </row>
    <row r="30" spans="2:17" ht="21" customHeight="1" x14ac:dyDescent="0.2">
      <c r="F30" s="204" t="s">
        <v>79</v>
      </c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2:17" ht="21" customHeight="1" x14ac:dyDescent="0.2"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</row>
    <row r="32" spans="2:17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21" ht="21" customHeight="1" x14ac:dyDescent="0.2">
      <c r="E33" s="217" t="str">
        <f>Fedlap!E28</f>
        <v>HEVES MEGYE</v>
      </c>
      <c r="F33" s="217"/>
      <c r="G33" s="217"/>
      <c r="H33" s="217"/>
      <c r="I33" s="217"/>
      <c r="J33" s="217"/>
      <c r="K33" s="217"/>
      <c r="L33" s="217" t="s">
        <v>77</v>
      </c>
      <c r="M33" s="217"/>
      <c r="N33" s="217"/>
      <c r="O33" s="217"/>
      <c r="P33" s="217"/>
      <c r="Q33" s="217"/>
      <c r="R33" s="217"/>
      <c r="S33" s="217"/>
    </row>
    <row r="34" spans="2:21" ht="21" customHeight="1" x14ac:dyDescent="0.2"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</row>
    <row r="35" spans="2:21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21" ht="21" customHeight="1" x14ac:dyDescent="0.2">
      <c r="B36" s="64" t="s">
        <v>42</v>
      </c>
      <c r="D36" t="s">
        <v>65</v>
      </c>
      <c r="E36" s="206" t="e">
        <f>#VALUE!</f>
        <v>#VALUE!</v>
      </c>
      <c r="F36" s="205"/>
      <c r="G36" s="205"/>
      <c r="H36" s="205"/>
      <c r="I36" s="205"/>
      <c r="J36" s="205"/>
      <c r="K36" s="205"/>
      <c r="L36" s="205"/>
      <c r="M36" s="207"/>
      <c r="N36" s="215" t="s">
        <v>80</v>
      </c>
      <c r="O36" s="205"/>
      <c r="P36" s="205"/>
      <c r="Q36" s="205"/>
      <c r="R36" s="207"/>
    </row>
    <row r="37" spans="2:21" ht="21" customHeight="1" x14ac:dyDescent="0.2">
      <c r="E37" s="205"/>
      <c r="F37" s="205"/>
      <c r="G37" s="205"/>
      <c r="H37" s="205"/>
      <c r="I37" s="205"/>
      <c r="J37" s="205"/>
      <c r="K37" s="205"/>
      <c r="L37" s="205"/>
      <c r="M37" s="207"/>
      <c r="N37" s="205"/>
      <c r="O37" s="205"/>
      <c r="P37" s="205"/>
      <c r="Q37" s="205"/>
      <c r="R37" s="207"/>
    </row>
    <row r="38" spans="2:21" ht="7.5" customHeight="1" x14ac:dyDescent="0.2"/>
    <row r="39" spans="2:21" ht="21" customHeight="1" x14ac:dyDescent="0.2">
      <c r="B39" s="64" t="s">
        <v>43</v>
      </c>
      <c r="E39" s="206" t="e">
        <f>#VALUE!</f>
        <v>#VALUE!</v>
      </c>
      <c r="F39" s="205"/>
      <c r="G39" s="205"/>
      <c r="H39" s="205"/>
      <c r="I39" s="205"/>
      <c r="J39" s="205"/>
      <c r="K39" s="205"/>
      <c r="L39" s="215" t="s">
        <v>39</v>
      </c>
      <c r="M39" s="215"/>
      <c r="N39" s="205"/>
      <c r="O39" s="205"/>
      <c r="P39" s="205"/>
      <c r="Q39" s="205"/>
      <c r="R39" s="207"/>
    </row>
    <row r="40" spans="2:21" ht="21" customHeight="1" x14ac:dyDescent="0.2"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7"/>
    </row>
    <row r="42" spans="2:21" s="69" customFormat="1" ht="21" customHeight="1" x14ac:dyDescent="0.6">
      <c r="B42" s="64" t="s">
        <v>41</v>
      </c>
      <c r="G42" s="68"/>
      <c r="H42" s="68"/>
      <c r="I42" s="68"/>
      <c r="J42" s="218" t="e">
        <f>#VALUE!</f>
        <v>#VALUE!</v>
      </c>
      <c r="K42" s="219"/>
      <c r="L42" s="219"/>
      <c r="M42" s="79"/>
      <c r="N42" s="68"/>
      <c r="O42" s="68"/>
      <c r="P42" s="68"/>
    </row>
    <row r="43" spans="2:21" s="49" customFormat="1" ht="21" customHeight="1" x14ac:dyDescent="0.6">
      <c r="G43" s="68"/>
      <c r="H43" s="68"/>
      <c r="I43" s="68"/>
      <c r="J43" s="219"/>
      <c r="K43" s="219"/>
      <c r="L43" s="219"/>
      <c r="M43" s="79"/>
      <c r="N43" s="68"/>
      <c r="O43" s="68"/>
      <c r="P43" s="68"/>
    </row>
    <row r="44" spans="2:21" s="49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21" s="49" customFormat="1" ht="21" customHeight="1" x14ac:dyDescent="0.2">
      <c r="H45" s="221" t="s">
        <v>44</v>
      </c>
      <c r="I45" s="186"/>
      <c r="J45" s="186"/>
      <c r="K45" s="186"/>
      <c r="L45" s="186"/>
      <c r="M45" s="186"/>
      <c r="N45" s="186"/>
      <c r="O45" s="186"/>
      <c r="Q45" s="71"/>
      <c r="R45" s="71"/>
    </row>
    <row r="46" spans="2:21" ht="21" customHeight="1" x14ac:dyDescent="0.2">
      <c r="G46" s="49"/>
      <c r="H46" s="186"/>
      <c r="I46" s="186"/>
      <c r="J46" s="186"/>
      <c r="K46" s="186"/>
      <c r="L46" s="186"/>
      <c r="M46" s="186"/>
      <c r="N46" s="186"/>
      <c r="O46" s="186"/>
      <c r="Q46" s="59"/>
      <c r="R46" s="59"/>
      <c r="S46" s="59"/>
      <c r="T46" s="59"/>
      <c r="U46" s="59"/>
    </row>
    <row r="47" spans="2:21" ht="7.5" customHeight="1" x14ac:dyDescent="0.2">
      <c r="G47" s="49"/>
    </row>
    <row r="48" spans="2:21" ht="21" customHeight="1" x14ac:dyDescent="0.2">
      <c r="J48" s="208" t="s">
        <v>9</v>
      </c>
      <c r="K48" s="208"/>
      <c r="L48" s="208"/>
      <c r="M48" s="77"/>
      <c r="R48" s="63"/>
    </row>
    <row r="49" spans="4:18" ht="21" customHeight="1" x14ac:dyDescent="0.2">
      <c r="J49" s="208"/>
      <c r="K49" s="208"/>
      <c r="L49" s="208"/>
      <c r="M49" s="77"/>
    </row>
    <row r="50" spans="4:18" ht="7.5" customHeight="1" x14ac:dyDescent="0.2"/>
    <row r="51" spans="4:18" s="49" customFormat="1" ht="21" customHeight="1" x14ac:dyDescent="0.2">
      <c r="F51" s="60"/>
      <c r="G51" s="60"/>
      <c r="H51" s="60"/>
      <c r="I51" s="222" t="s">
        <v>45</v>
      </c>
      <c r="J51" s="223"/>
      <c r="K51" s="223"/>
      <c r="L51" s="223"/>
      <c r="M51" s="223"/>
      <c r="N51" s="223"/>
      <c r="O51" s="60"/>
      <c r="P51" s="60"/>
    </row>
    <row r="52" spans="4:18" s="49" customFormat="1" ht="21" customHeight="1" x14ac:dyDescent="0.2">
      <c r="F52" s="60"/>
      <c r="G52" s="60"/>
      <c r="H52" s="60"/>
      <c r="I52" s="223"/>
      <c r="J52" s="223"/>
      <c r="K52" s="223"/>
      <c r="L52" s="223"/>
      <c r="M52" s="223"/>
      <c r="N52" s="223"/>
      <c r="O52" s="60"/>
      <c r="P52" s="60"/>
    </row>
    <row r="53" spans="4:18" s="49" customFormat="1" ht="12.75" customHeight="1" x14ac:dyDescent="0.2"/>
    <row r="54" spans="4:18" ht="21" customHeight="1" x14ac:dyDescent="0.2"/>
    <row r="55" spans="4:18" ht="25.5" customHeight="1" x14ac:dyDescent="0.5">
      <c r="E55" s="93" t="str">
        <f>Fedlap!E30</f>
        <v>GYÖNGYÖS</v>
      </c>
      <c r="F55" s="93"/>
      <c r="G55" s="93"/>
      <c r="H55" s="93" t="str">
        <f>Fedlap!E32</f>
        <v>2022. november 19.</v>
      </c>
      <c r="I55" s="92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4"/>
      <c r="E58" s="54"/>
    </row>
    <row r="59" spans="4:18" x14ac:dyDescent="0.2">
      <c r="O59" s="49"/>
    </row>
    <row r="61" spans="4:18" ht="12.75" customHeight="1" x14ac:dyDescent="0.2">
      <c r="D61" s="61"/>
      <c r="E61" s="61"/>
    </row>
    <row r="62" spans="4:18" s="49" customFormat="1" ht="27.75" customHeight="1" x14ac:dyDescent="0.5">
      <c r="D62" s="61"/>
      <c r="E62" s="216"/>
      <c r="F62" s="207"/>
      <c r="G62" s="207"/>
      <c r="O62" s="61"/>
      <c r="P62" s="216"/>
      <c r="Q62" s="207"/>
      <c r="R62" s="207"/>
    </row>
    <row r="63" spans="4:18" ht="7.5" customHeight="1" x14ac:dyDescent="0.2"/>
    <row r="64" spans="4:18" ht="23.25" x14ac:dyDescent="0.35">
      <c r="F64" s="91" t="s">
        <v>76</v>
      </c>
      <c r="O64" s="72"/>
      <c r="P64" s="220" t="s">
        <v>78</v>
      </c>
      <c r="Q64" s="186"/>
      <c r="R64" s="186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210" t="s">
        <v>33</v>
      </c>
      <c r="H80" s="210"/>
      <c r="I80" s="210"/>
      <c r="J80" s="210"/>
      <c r="K80" s="210"/>
      <c r="L80" s="210"/>
      <c r="M80" s="210"/>
      <c r="N80" s="210"/>
      <c r="O80" s="210"/>
      <c r="P80" s="211"/>
    </row>
    <row r="81" spans="2:17" x14ac:dyDescent="0.2"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2:17" x14ac:dyDescent="0.2">
      <c r="G82" s="210"/>
      <c r="H82" s="210"/>
      <c r="I82" s="210"/>
      <c r="J82" s="210"/>
      <c r="K82" s="210"/>
      <c r="L82" s="210"/>
      <c r="M82" s="210"/>
      <c r="N82" s="210"/>
      <c r="O82" s="210"/>
      <c r="P82" s="211"/>
    </row>
    <row r="83" spans="2:17" x14ac:dyDescent="0.2">
      <c r="G83" s="210"/>
      <c r="H83" s="210"/>
      <c r="I83" s="210"/>
      <c r="J83" s="210"/>
      <c r="K83" s="210"/>
      <c r="L83" s="210"/>
      <c r="M83" s="210"/>
      <c r="N83" s="210"/>
      <c r="O83" s="210"/>
      <c r="P83" s="211"/>
    </row>
    <row r="84" spans="2:17" x14ac:dyDescent="0.2">
      <c r="G84" s="210"/>
      <c r="H84" s="210"/>
      <c r="I84" s="210"/>
      <c r="J84" s="210"/>
      <c r="K84" s="210"/>
      <c r="L84" s="210"/>
      <c r="M84" s="210"/>
      <c r="N84" s="210"/>
      <c r="O84" s="210"/>
      <c r="P84" s="211"/>
    </row>
    <row r="85" spans="2:17" x14ac:dyDescent="0.2"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90" spans="2:17" x14ac:dyDescent="0.2">
      <c r="F90" s="213" t="e">
        <f>#VALUE!</f>
        <v>#VALUE!</v>
      </c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</row>
    <row r="91" spans="2:17" ht="12.75" customHeight="1" x14ac:dyDescent="0.2"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</row>
    <row r="92" spans="2:17" ht="12.75" customHeight="1" x14ac:dyDescent="0.2">
      <c r="B92" t="s">
        <v>8</v>
      </c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</row>
    <row r="93" spans="2:17" ht="12.75" customHeight="1" x14ac:dyDescent="0.2"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</row>
    <row r="94" spans="2:17" ht="12.75" customHeight="1" x14ac:dyDescent="0.2"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</row>
    <row r="96" spans="2:17" ht="29.25" x14ac:dyDescent="0.5">
      <c r="I96" s="209" t="s">
        <v>40</v>
      </c>
      <c r="J96" s="209"/>
      <c r="K96" s="209"/>
      <c r="L96" s="209"/>
      <c r="M96" s="209"/>
      <c r="N96" s="209"/>
    </row>
    <row r="99" spans="2:19" ht="21" customHeight="1" x14ac:dyDescent="0.2">
      <c r="F99" s="204" t="s">
        <v>79</v>
      </c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2:19" ht="21" customHeight="1" x14ac:dyDescent="0.2"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</row>
    <row r="101" spans="2:19" ht="7.5" customHeight="1" x14ac:dyDescent="0.2"/>
    <row r="102" spans="2:19" ht="21" customHeight="1" x14ac:dyDescent="0.2">
      <c r="E102" s="217" t="str">
        <f>Fedlap!E28</f>
        <v>HEVES MEGYE</v>
      </c>
      <c r="F102" s="217"/>
      <c r="G102" s="217"/>
      <c r="H102" s="217"/>
      <c r="I102" s="217"/>
      <c r="J102" s="217"/>
      <c r="K102" s="217"/>
      <c r="L102" s="217" t="s">
        <v>77</v>
      </c>
      <c r="M102" s="217"/>
      <c r="N102" s="217"/>
      <c r="O102" s="217"/>
      <c r="P102" s="217"/>
      <c r="Q102" s="217"/>
      <c r="R102" s="217"/>
      <c r="S102" s="217"/>
    </row>
    <row r="103" spans="2:19" ht="21" customHeight="1" x14ac:dyDescent="0.2"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</row>
    <row r="104" spans="2:19" ht="7.5" customHeight="1" x14ac:dyDescent="0.2"/>
    <row r="105" spans="2:19" ht="21" customHeight="1" x14ac:dyDescent="0.2">
      <c r="B105" t="s">
        <v>42</v>
      </c>
      <c r="E105" s="206" t="e">
        <f>#VALUE!</f>
        <v>#VALUE!</v>
      </c>
      <c r="F105" s="205"/>
      <c r="G105" s="205"/>
      <c r="H105" s="205"/>
      <c r="I105" s="205"/>
      <c r="J105" s="205"/>
      <c r="K105" s="205"/>
      <c r="L105" s="205"/>
      <c r="M105" s="207"/>
      <c r="N105" s="215" t="s">
        <v>80</v>
      </c>
      <c r="O105" s="205"/>
      <c r="P105" s="205"/>
      <c r="Q105" s="205"/>
      <c r="R105" s="207"/>
    </row>
    <row r="106" spans="2:19" ht="21" customHeight="1" x14ac:dyDescent="0.2">
      <c r="E106" s="205"/>
      <c r="F106" s="205"/>
      <c r="G106" s="205"/>
      <c r="H106" s="205"/>
      <c r="I106" s="205"/>
      <c r="J106" s="205"/>
      <c r="K106" s="205"/>
      <c r="L106" s="205"/>
      <c r="M106" s="207"/>
      <c r="N106" s="205"/>
      <c r="O106" s="205"/>
      <c r="P106" s="205"/>
      <c r="Q106" s="205"/>
      <c r="R106" s="207"/>
    </row>
    <row r="107" spans="2:19" ht="7.5" customHeight="1" x14ac:dyDescent="0.2"/>
    <row r="108" spans="2:19" ht="21" customHeight="1" x14ac:dyDescent="0.2">
      <c r="B108" t="s">
        <v>43</v>
      </c>
      <c r="E108" s="206" t="e">
        <f>#VALUE!</f>
        <v>#VALUE!</v>
      </c>
      <c r="F108" s="205"/>
      <c r="G108" s="205"/>
      <c r="H108" s="205"/>
      <c r="I108" s="205"/>
      <c r="J108" s="205"/>
      <c r="K108" s="205"/>
      <c r="L108" s="215" t="s">
        <v>39</v>
      </c>
      <c r="M108" s="215"/>
      <c r="N108" s="205"/>
      <c r="O108" s="205"/>
      <c r="P108" s="205"/>
      <c r="Q108" s="205"/>
      <c r="R108" s="207"/>
    </row>
    <row r="109" spans="2:19" s="49" customFormat="1" ht="21" customHeight="1" x14ac:dyDescent="0.2"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7"/>
    </row>
    <row r="110" spans="2:19" s="49" customFormat="1" ht="12.75" customHeight="1" x14ac:dyDescent="0.2">
      <c r="B110" s="49" t="s">
        <v>41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9" customFormat="1" ht="21" customHeight="1" x14ac:dyDescent="0.6">
      <c r="G111" s="68"/>
      <c r="H111" s="68"/>
      <c r="I111" s="68"/>
      <c r="J111" s="218" t="e">
        <f>#VALUE!</f>
        <v>#VALUE!</v>
      </c>
      <c r="K111" s="205"/>
      <c r="L111" s="205"/>
      <c r="M111" s="78"/>
      <c r="N111" s="68"/>
      <c r="O111" s="68"/>
      <c r="P111" s="68"/>
    </row>
    <row r="112" spans="2:19" ht="21" customHeight="1" x14ac:dyDescent="0.6">
      <c r="J112" s="205"/>
      <c r="K112" s="205"/>
      <c r="L112" s="205"/>
      <c r="M112" s="78"/>
    </row>
    <row r="113" spans="4:16" ht="7.5" customHeight="1" x14ac:dyDescent="0.2"/>
    <row r="114" spans="4:16" ht="21" customHeight="1" x14ac:dyDescent="0.2">
      <c r="H114" s="221" t="s">
        <v>44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8" t="s">
        <v>10</v>
      </c>
      <c r="K117" s="208"/>
      <c r="L117" s="208"/>
      <c r="M117" s="77"/>
    </row>
    <row r="118" spans="4:16" ht="21" customHeight="1" x14ac:dyDescent="0.2">
      <c r="F118" s="60"/>
      <c r="G118" s="60"/>
      <c r="H118" s="60"/>
      <c r="I118" s="60"/>
      <c r="J118" s="208"/>
      <c r="K118" s="208"/>
      <c r="L118" s="208"/>
      <c r="M118" s="77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222" t="s">
        <v>45</v>
      </c>
      <c r="J120" s="223"/>
      <c r="K120" s="223"/>
      <c r="L120" s="223"/>
      <c r="M120" s="223"/>
      <c r="N120" s="223"/>
    </row>
    <row r="121" spans="4:16" s="49" customFormat="1" ht="21" customHeight="1" x14ac:dyDescent="0.2">
      <c r="I121" s="223"/>
      <c r="J121" s="223"/>
      <c r="K121" s="223"/>
      <c r="L121" s="223"/>
      <c r="M121" s="223"/>
      <c r="N121" s="223"/>
    </row>
    <row r="123" spans="4:16" s="49" customFormat="1" ht="21" customHeight="1" x14ac:dyDescent="0.2">
      <c r="D123" s="54"/>
      <c r="E123" s="54"/>
    </row>
    <row r="124" spans="4:16" s="49" customFormat="1" ht="25.5" customHeight="1" x14ac:dyDescent="0.5">
      <c r="D124" s="54"/>
      <c r="E124" s="93" t="str">
        <f>Fedlap!E30</f>
        <v>GYÖNGYÖS</v>
      </c>
      <c r="F124" s="93"/>
      <c r="G124" s="93"/>
      <c r="H124" s="93" t="str">
        <f>Fedlap!E32</f>
        <v>2022. november 19.</v>
      </c>
      <c r="I124" s="92"/>
    </row>
    <row r="125" spans="4:16" x14ac:dyDescent="0.2">
      <c r="F125" s="49"/>
    </row>
    <row r="128" spans="4:16" ht="12.75" customHeight="1" x14ac:dyDescent="0.2">
      <c r="D128" s="54"/>
      <c r="E128" s="54"/>
    </row>
    <row r="129" spans="4:18" ht="12.75" customHeight="1" x14ac:dyDescent="0.2">
      <c r="D129" s="54"/>
      <c r="E129" s="54"/>
    </row>
    <row r="131" spans="4:18" s="49" customFormat="1" ht="27.75" customHeight="1" x14ac:dyDescent="0.5">
      <c r="E131" s="216"/>
      <c r="F131" s="207"/>
      <c r="G131" s="207"/>
      <c r="P131" s="216"/>
      <c r="Q131" s="207"/>
      <c r="R131" s="207"/>
    </row>
    <row r="132" spans="4:18" ht="7.5" customHeight="1" x14ac:dyDescent="0.2"/>
    <row r="133" spans="4:18" ht="23.25" customHeight="1" x14ac:dyDescent="0.35">
      <c r="D133" s="56"/>
      <c r="F133" s="91" t="s">
        <v>76</v>
      </c>
      <c r="O133" s="72"/>
      <c r="P133" s="220" t="s">
        <v>78</v>
      </c>
      <c r="Q133" s="186"/>
      <c r="R133" s="186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212"/>
      <c r="E138" s="212"/>
      <c r="F138" s="212"/>
      <c r="G138" s="212"/>
      <c r="H138" s="207"/>
    </row>
    <row r="150" spans="6:17" x14ac:dyDescent="0.2">
      <c r="G150" s="210" t="s">
        <v>33</v>
      </c>
      <c r="H150" s="210"/>
      <c r="I150" s="210"/>
      <c r="J150" s="210"/>
      <c r="K150" s="210"/>
      <c r="L150" s="210"/>
      <c r="M150" s="210"/>
      <c r="N150" s="210"/>
      <c r="O150" s="210"/>
      <c r="P150" s="211"/>
    </row>
    <row r="151" spans="6:17" x14ac:dyDescent="0.2">
      <c r="G151" s="210"/>
      <c r="H151" s="210"/>
      <c r="I151" s="210"/>
      <c r="J151" s="210"/>
      <c r="K151" s="210"/>
      <c r="L151" s="210"/>
      <c r="M151" s="210"/>
      <c r="N151" s="210"/>
      <c r="O151" s="210"/>
      <c r="P151" s="211"/>
    </row>
    <row r="152" spans="6:17" x14ac:dyDescent="0.2">
      <c r="G152" s="210"/>
      <c r="H152" s="210"/>
      <c r="I152" s="210"/>
      <c r="J152" s="210"/>
      <c r="K152" s="210"/>
      <c r="L152" s="210"/>
      <c r="M152" s="210"/>
      <c r="N152" s="210"/>
      <c r="O152" s="210"/>
      <c r="P152" s="211"/>
    </row>
    <row r="153" spans="6:17" x14ac:dyDescent="0.2">
      <c r="G153" s="210"/>
      <c r="H153" s="210"/>
      <c r="I153" s="210"/>
      <c r="J153" s="210"/>
      <c r="K153" s="210"/>
      <c r="L153" s="210"/>
      <c r="M153" s="210"/>
      <c r="N153" s="210"/>
      <c r="O153" s="210"/>
      <c r="P153" s="211"/>
    </row>
    <row r="154" spans="6:17" x14ac:dyDescent="0.2">
      <c r="G154" s="210"/>
      <c r="H154" s="210"/>
      <c r="I154" s="210"/>
      <c r="J154" s="210"/>
      <c r="K154" s="210"/>
      <c r="L154" s="210"/>
      <c r="M154" s="210"/>
      <c r="N154" s="210"/>
      <c r="O154" s="210"/>
      <c r="P154" s="211"/>
    </row>
    <row r="155" spans="6:17" x14ac:dyDescent="0.2">
      <c r="G155" s="210"/>
      <c r="H155" s="210"/>
      <c r="I155" s="210"/>
      <c r="J155" s="210"/>
      <c r="K155" s="210"/>
      <c r="L155" s="210"/>
      <c r="M155" s="210"/>
      <c r="N155" s="210"/>
      <c r="O155" s="210"/>
      <c r="P155" s="211"/>
    </row>
    <row r="160" spans="6:17" x14ac:dyDescent="0.2">
      <c r="F160" s="213" t="e">
        <f>#VALUE!</f>
        <v>#VALUE!</v>
      </c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2:19" ht="12.75" customHeight="1" x14ac:dyDescent="0.2"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2:19" s="49" customFormat="1" ht="12.75" customHeight="1" x14ac:dyDescent="0.2">
      <c r="B162" s="49" t="s">
        <v>8</v>
      </c>
      <c r="E162" s="68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2:19" ht="12.75" customHeight="1" x14ac:dyDescent="0.2">
      <c r="E163" s="59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59"/>
      <c r="S163" s="59"/>
    </row>
    <row r="164" spans="2:19" ht="12.75" customHeight="1" x14ac:dyDescent="0.2">
      <c r="E164" s="59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59"/>
      <c r="S164" s="59"/>
    </row>
    <row r="166" spans="2:19" ht="29.25" x14ac:dyDescent="0.5">
      <c r="I166" s="209" t="s">
        <v>40</v>
      </c>
      <c r="J166" s="209"/>
      <c r="K166" s="209"/>
      <c r="L166" s="209"/>
      <c r="M166" s="209"/>
      <c r="N166" s="209"/>
    </row>
    <row r="169" spans="2:19" ht="21" customHeight="1" x14ac:dyDescent="0.2">
      <c r="F169" s="204" t="s">
        <v>79</v>
      </c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</row>
    <row r="170" spans="2:19" ht="21" customHeight="1" x14ac:dyDescent="0.2"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</row>
    <row r="171" spans="2:19" ht="7.5" customHeight="1" x14ac:dyDescent="0.2"/>
    <row r="172" spans="2:19" ht="21" customHeight="1" x14ac:dyDescent="0.2">
      <c r="E172" s="217" t="str">
        <f>Fedlap!E28</f>
        <v>HEVES MEGYE</v>
      </c>
      <c r="F172" s="217"/>
      <c r="G172" s="217"/>
      <c r="H172" s="217"/>
      <c r="I172" s="217"/>
      <c r="J172" s="217"/>
      <c r="K172" s="217"/>
      <c r="L172" s="217" t="s">
        <v>77</v>
      </c>
      <c r="M172" s="217"/>
      <c r="N172" s="217"/>
      <c r="O172" s="217"/>
      <c r="P172" s="217"/>
      <c r="Q172" s="217"/>
      <c r="R172" s="217"/>
      <c r="S172" s="217"/>
    </row>
    <row r="173" spans="2:19" ht="21" customHeight="1" x14ac:dyDescent="0.2"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</row>
    <row r="174" spans="2:19" ht="7.5" customHeight="1" x14ac:dyDescent="0.2"/>
    <row r="175" spans="2:19" ht="21" customHeight="1" x14ac:dyDescent="0.2">
      <c r="B175" t="s">
        <v>42</v>
      </c>
      <c r="E175" s="206" t="e">
        <f>#VALUE!</f>
        <v>#VALUE!</v>
      </c>
      <c r="F175" s="205"/>
      <c r="G175" s="205"/>
      <c r="H175" s="205"/>
      <c r="I175" s="205"/>
      <c r="J175" s="205"/>
      <c r="K175" s="205"/>
      <c r="L175" s="205"/>
      <c r="M175" s="207"/>
      <c r="N175" s="215" t="s">
        <v>80</v>
      </c>
      <c r="O175" s="205"/>
      <c r="P175" s="205"/>
      <c r="Q175" s="205"/>
      <c r="R175" s="207"/>
    </row>
    <row r="176" spans="2:19" ht="21" customHeight="1" x14ac:dyDescent="0.2">
      <c r="E176" s="205"/>
      <c r="F176" s="205"/>
      <c r="G176" s="205"/>
      <c r="H176" s="205"/>
      <c r="I176" s="205"/>
      <c r="J176" s="205"/>
      <c r="K176" s="205"/>
      <c r="L176" s="205"/>
      <c r="M176" s="207"/>
      <c r="N176" s="205"/>
      <c r="O176" s="205"/>
      <c r="P176" s="205"/>
      <c r="Q176" s="205"/>
      <c r="R176" s="207"/>
    </row>
    <row r="177" spans="2:23" ht="7.5" customHeight="1" x14ac:dyDescent="0.2"/>
    <row r="178" spans="2:23" ht="21" customHeight="1" x14ac:dyDescent="0.2">
      <c r="B178" t="s">
        <v>43</v>
      </c>
      <c r="E178" s="206" t="e">
        <f>#VALUE!</f>
        <v>#VALUE!</v>
      </c>
      <c r="F178" s="205"/>
      <c r="G178" s="205"/>
      <c r="H178" s="205"/>
      <c r="I178" s="205"/>
      <c r="J178" s="205"/>
      <c r="K178" s="205"/>
      <c r="L178" s="215" t="s">
        <v>39</v>
      </c>
      <c r="M178" s="215"/>
      <c r="N178" s="205"/>
      <c r="O178" s="205"/>
      <c r="P178" s="205"/>
      <c r="Q178" s="205"/>
      <c r="R178" s="207"/>
    </row>
    <row r="179" spans="2:23" s="49" customFormat="1" ht="21" customHeight="1" x14ac:dyDescent="0.2"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7"/>
      <c r="W179" s="73"/>
    </row>
    <row r="180" spans="2:23" ht="12.75" customHeight="1" x14ac:dyDescent="0.2"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</row>
    <row r="181" spans="2:23" ht="21" customHeight="1" x14ac:dyDescent="0.2">
      <c r="B181" t="s">
        <v>41</v>
      </c>
      <c r="E181" s="59"/>
      <c r="F181" s="59"/>
      <c r="G181" s="59"/>
      <c r="H181" s="59"/>
      <c r="I181" s="59"/>
      <c r="J181" s="218" t="e">
        <f>#VALUE!</f>
        <v>#VALUE!</v>
      </c>
      <c r="K181" s="218"/>
      <c r="L181" s="218"/>
      <c r="M181" s="76"/>
      <c r="N181" s="59"/>
      <c r="O181" s="59"/>
      <c r="P181" s="59"/>
      <c r="Q181" s="59"/>
      <c r="R181" s="59"/>
      <c r="S181" s="59"/>
    </row>
    <row r="182" spans="2:23" ht="21" customHeight="1" x14ac:dyDescent="0.2">
      <c r="J182" s="218"/>
      <c r="K182" s="218"/>
      <c r="L182" s="218"/>
      <c r="M182" s="76"/>
    </row>
    <row r="183" spans="2:23" ht="7.5" customHeight="1" x14ac:dyDescent="0.2"/>
    <row r="184" spans="2:23" ht="21" customHeight="1" x14ac:dyDescent="0.2">
      <c r="H184" s="221" t="s">
        <v>44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8" t="s">
        <v>11</v>
      </c>
      <c r="K187" s="208"/>
      <c r="L187" s="208"/>
      <c r="M187" s="77"/>
    </row>
    <row r="188" spans="2:23" ht="21" customHeight="1" x14ac:dyDescent="0.2">
      <c r="F188" s="60"/>
      <c r="G188" s="60"/>
      <c r="H188" s="60"/>
      <c r="I188" s="60"/>
      <c r="J188" s="208"/>
      <c r="K188" s="208"/>
      <c r="L188" s="208"/>
      <c r="M188" s="77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222" t="s">
        <v>45</v>
      </c>
      <c r="J190" s="223"/>
      <c r="K190" s="223"/>
      <c r="L190" s="223"/>
      <c r="M190" s="223"/>
      <c r="N190" s="223"/>
    </row>
    <row r="191" spans="2:23" ht="21" customHeight="1" x14ac:dyDescent="0.2">
      <c r="I191" s="223"/>
      <c r="J191" s="223"/>
      <c r="K191" s="223"/>
      <c r="L191" s="223"/>
      <c r="M191" s="223"/>
      <c r="N191" s="223"/>
    </row>
    <row r="193" spans="4:19" s="49" customFormat="1" ht="21" customHeight="1" x14ac:dyDescent="0.2">
      <c r="D193" s="54"/>
      <c r="E193" s="54"/>
    </row>
    <row r="194" spans="4:19" s="49" customFormat="1" ht="25.5" customHeight="1" x14ac:dyDescent="0.5">
      <c r="D194" s="54"/>
      <c r="E194" s="93" t="str">
        <f>Fedlap!E30</f>
        <v>GYÖNGYÖS</v>
      </c>
      <c r="F194" s="93"/>
      <c r="G194" s="93"/>
      <c r="H194" s="93" t="str">
        <f>Fedlap!E32</f>
        <v>2022. november 19.</v>
      </c>
      <c r="I194" s="92"/>
    </row>
    <row r="198" spans="4:19" s="49" customFormat="1" ht="12.75" customHeight="1" x14ac:dyDescent="0.2">
      <c r="D198" s="54"/>
      <c r="E198" s="54"/>
    </row>
    <row r="199" spans="4:19" s="49" customFormat="1" ht="12.75" customHeight="1" x14ac:dyDescent="0.2">
      <c r="D199" s="54"/>
      <c r="E199" s="54"/>
    </row>
    <row r="201" spans="4:19" ht="27.75" customHeight="1" x14ac:dyDescent="0.5">
      <c r="E201" s="216"/>
      <c r="F201" s="207"/>
      <c r="G201" s="207"/>
      <c r="P201" s="216"/>
      <c r="Q201" s="207"/>
      <c r="R201" s="207"/>
    </row>
    <row r="202" spans="4:19" ht="7.5" customHeight="1" x14ac:dyDescent="0.2"/>
    <row r="203" spans="4:19" s="49" customFormat="1" ht="23.25" customHeight="1" x14ac:dyDescent="0.35">
      <c r="D203" s="56"/>
      <c r="E203"/>
      <c r="F203" s="91" t="s">
        <v>76</v>
      </c>
      <c r="G203"/>
      <c r="H203"/>
      <c r="I203"/>
      <c r="J203"/>
      <c r="K203"/>
      <c r="L203"/>
      <c r="M203"/>
      <c r="N203"/>
      <c r="O203" s="72"/>
      <c r="P203" s="220" t="s">
        <v>78</v>
      </c>
      <c r="Q203" s="186"/>
      <c r="R203" s="186"/>
      <c r="S203"/>
    </row>
    <row r="204" spans="4:19" s="49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  <c r="H208" s="59"/>
    </row>
  </sheetData>
  <mergeCells count="52">
    <mergeCell ref="L178:R179"/>
    <mergeCell ref="P203:R203"/>
    <mergeCell ref="I190:N191"/>
    <mergeCell ref="G150:P155"/>
    <mergeCell ref="F160:Q164"/>
    <mergeCell ref="I166:N166"/>
    <mergeCell ref="F169:Q170"/>
    <mergeCell ref="E201:G201"/>
    <mergeCell ref="P201:R201"/>
    <mergeCell ref="J181:L182"/>
    <mergeCell ref="H184:O185"/>
    <mergeCell ref="J187:L188"/>
    <mergeCell ref="E172:K173"/>
    <mergeCell ref="L172:S173"/>
    <mergeCell ref="E175:M176"/>
    <mergeCell ref="N175:R176"/>
    <mergeCell ref="E178:K179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phoneticPr fontId="49" type="noConversion"/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zoomScaleSheetLayoutView="100" workbookViewId="0">
      <selection activeCell="P43" sqref="P43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4" t="s">
        <v>27</v>
      </c>
    </row>
    <row r="3" spans="2:16" ht="13.5" thickTop="1" x14ac:dyDescent="0.2"/>
    <row r="11" spans="2:16" x14ac:dyDescent="0.2">
      <c r="G11" s="210" t="s">
        <v>33</v>
      </c>
      <c r="H11" s="210"/>
      <c r="I11" s="210"/>
      <c r="J11" s="210"/>
      <c r="K11" s="210"/>
      <c r="L11" s="210"/>
      <c r="M11" s="210"/>
      <c r="N11" s="210"/>
      <c r="O11" s="210"/>
      <c r="P11" s="211"/>
    </row>
    <row r="12" spans="2:16" x14ac:dyDescent="0.2">
      <c r="G12" s="210"/>
      <c r="H12" s="210"/>
      <c r="I12" s="210"/>
      <c r="J12" s="210"/>
      <c r="K12" s="210"/>
      <c r="L12" s="210"/>
      <c r="M12" s="210"/>
      <c r="N12" s="210"/>
      <c r="O12" s="210"/>
      <c r="P12" s="211"/>
    </row>
    <row r="13" spans="2:16" x14ac:dyDescent="0.2">
      <c r="G13" s="210"/>
      <c r="H13" s="210"/>
      <c r="I13" s="210"/>
      <c r="J13" s="210"/>
      <c r="K13" s="210"/>
      <c r="L13" s="210"/>
      <c r="M13" s="210"/>
      <c r="N13" s="210"/>
      <c r="O13" s="210"/>
      <c r="P13" s="211"/>
    </row>
    <row r="14" spans="2:16" x14ac:dyDescent="0.2">
      <c r="G14" s="210"/>
      <c r="H14" s="210"/>
      <c r="I14" s="210"/>
      <c r="J14" s="210"/>
      <c r="K14" s="210"/>
      <c r="L14" s="210"/>
      <c r="M14" s="210"/>
      <c r="N14" s="210"/>
      <c r="O14" s="210"/>
      <c r="P14" s="211"/>
    </row>
    <row r="15" spans="2:16" x14ac:dyDescent="0.2">
      <c r="G15" s="210"/>
      <c r="H15" s="210"/>
      <c r="I15" s="210"/>
      <c r="J15" s="210"/>
      <c r="K15" s="210"/>
      <c r="L15" s="210"/>
      <c r="M15" s="210"/>
      <c r="N15" s="210"/>
      <c r="O15" s="210"/>
      <c r="P15" s="211"/>
    </row>
    <row r="16" spans="2:16" x14ac:dyDescent="0.2">
      <c r="G16" s="210"/>
      <c r="H16" s="210"/>
      <c r="I16" s="210"/>
      <c r="J16" s="210"/>
      <c r="K16" s="210"/>
      <c r="L16" s="210"/>
      <c r="M16" s="210"/>
      <c r="N16" s="210"/>
      <c r="O16" s="210"/>
      <c r="P16" s="211"/>
    </row>
    <row r="21" spans="2:18" ht="12.75" customHeight="1" x14ac:dyDescent="0.2">
      <c r="E21" s="224" t="e">
        <f>#VALUE!</f>
        <v>#VALUE!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</row>
    <row r="22" spans="2:18" ht="12.75" customHeight="1" x14ac:dyDescent="0.2"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2:18" ht="12.75" customHeight="1" x14ac:dyDescent="0.2">
      <c r="B23" t="s">
        <v>8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2:18" ht="12.75" customHeight="1" x14ac:dyDescent="0.2"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2:18" ht="12.75" customHeight="1" x14ac:dyDescent="0.2"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2:18" ht="12.75" customHeight="1" x14ac:dyDescent="0.45"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2:18" ht="29.25" x14ac:dyDescent="0.5">
      <c r="I27" s="209" t="s">
        <v>71</v>
      </c>
      <c r="J27" s="209"/>
      <c r="K27" s="209"/>
      <c r="L27" s="209"/>
      <c r="M27" s="209"/>
      <c r="N27" s="209"/>
    </row>
    <row r="30" spans="2:18" ht="21" customHeight="1" x14ac:dyDescent="0.2">
      <c r="F30" s="204" t="s">
        <v>79</v>
      </c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2:18" ht="21" customHeight="1" x14ac:dyDescent="0.2"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</row>
    <row r="32" spans="2:18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21" ht="21" customHeight="1" x14ac:dyDescent="0.2">
      <c r="E33" s="217" t="str">
        <f>Fedlap!E28</f>
        <v>HEVES MEGYE</v>
      </c>
      <c r="F33" s="217"/>
      <c r="G33" s="217"/>
      <c r="H33" s="217"/>
      <c r="I33" s="217"/>
      <c r="J33" s="217"/>
      <c r="K33" s="217"/>
      <c r="L33" s="217" t="s">
        <v>77</v>
      </c>
      <c r="M33" s="217"/>
      <c r="N33" s="217"/>
      <c r="O33" s="217"/>
      <c r="P33" s="217"/>
      <c r="Q33" s="217"/>
      <c r="R33" s="217"/>
      <c r="S33" s="217"/>
    </row>
    <row r="34" spans="2:21" ht="21" customHeight="1" x14ac:dyDescent="0.2"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</row>
    <row r="35" spans="2:21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21" ht="21" customHeight="1" x14ac:dyDescent="0.2">
      <c r="B36" s="64" t="s">
        <v>42</v>
      </c>
      <c r="D36" t="s">
        <v>65</v>
      </c>
      <c r="E36" s="206" t="e">
        <f>#VALUE!</f>
        <v>#VALUE!</v>
      </c>
      <c r="F36" s="205"/>
      <c r="G36" s="205"/>
      <c r="H36" s="205"/>
      <c r="I36" s="205"/>
      <c r="J36" s="205"/>
      <c r="K36" s="205"/>
      <c r="L36" s="205"/>
      <c r="M36" s="207"/>
      <c r="N36" s="215" t="s">
        <v>80</v>
      </c>
      <c r="O36" s="205"/>
      <c r="P36" s="205"/>
      <c r="Q36" s="205"/>
      <c r="R36" s="207"/>
    </row>
    <row r="37" spans="2:21" ht="21" customHeight="1" x14ac:dyDescent="0.2">
      <c r="E37" s="205"/>
      <c r="F37" s="205"/>
      <c r="G37" s="205"/>
      <c r="H37" s="205"/>
      <c r="I37" s="205"/>
      <c r="J37" s="205"/>
      <c r="K37" s="205"/>
      <c r="L37" s="205"/>
      <c r="M37" s="207"/>
      <c r="N37" s="205"/>
      <c r="O37" s="205"/>
      <c r="P37" s="205"/>
      <c r="Q37" s="205"/>
      <c r="R37" s="207"/>
    </row>
    <row r="38" spans="2:21" ht="7.5" customHeight="1" x14ac:dyDescent="0.2"/>
    <row r="39" spans="2:21" ht="21" customHeight="1" x14ac:dyDescent="0.2">
      <c r="B39" s="64" t="s">
        <v>43</v>
      </c>
      <c r="E39" s="206" t="e">
        <f>#VALUE!</f>
        <v>#VALUE!</v>
      </c>
      <c r="F39" s="205"/>
      <c r="G39" s="205"/>
      <c r="H39" s="205"/>
      <c r="I39" s="205"/>
      <c r="J39" s="205"/>
      <c r="K39" s="205"/>
      <c r="L39" s="215" t="s">
        <v>39</v>
      </c>
      <c r="M39" s="215"/>
      <c r="N39" s="205"/>
      <c r="O39" s="205"/>
      <c r="P39" s="205"/>
      <c r="Q39" s="205"/>
      <c r="R39" s="207"/>
    </row>
    <row r="40" spans="2:21" ht="21" customHeight="1" x14ac:dyDescent="0.2"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7"/>
    </row>
    <row r="42" spans="2:21" s="69" customFormat="1" ht="21" customHeight="1" x14ac:dyDescent="0.6">
      <c r="B42" s="64" t="s">
        <v>41</v>
      </c>
      <c r="G42" s="68"/>
      <c r="H42" s="68"/>
      <c r="I42" s="68"/>
      <c r="J42" s="218" t="e">
        <f>#VALUE!</f>
        <v>#VALUE!</v>
      </c>
      <c r="K42" s="219"/>
      <c r="L42" s="219"/>
      <c r="M42" s="79"/>
      <c r="N42" s="68"/>
      <c r="O42" s="68"/>
      <c r="P42" s="68"/>
    </row>
    <row r="43" spans="2:21" s="49" customFormat="1" ht="21" customHeight="1" x14ac:dyDescent="0.6">
      <c r="G43" s="68"/>
      <c r="H43" s="68"/>
      <c r="I43" s="68"/>
      <c r="J43" s="219"/>
      <c r="K43" s="219"/>
      <c r="L43" s="219"/>
      <c r="M43" s="79"/>
      <c r="N43" s="68"/>
      <c r="O43" s="68"/>
      <c r="P43" s="68"/>
    </row>
    <row r="44" spans="2:21" s="49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21" s="49" customFormat="1" ht="21" customHeight="1" x14ac:dyDescent="0.2">
      <c r="H45" s="221" t="s">
        <v>44</v>
      </c>
      <c r="I45" s="186"/>
      <c r="J45" s="186"/>
      <c r="K45" s="186"/>
      <c r="L45" s="186"/>
      <c r="M45" s="186"/>
      <c r="N45" s="186"/>
      <c r="O45" s="186"/>
      <c r="Q45" s="71"/>
      <c r="R45" s="71"/>
    </row>
    <row r="46" spans="2:21" ht="21" customHeight="1" x14ac:dyDescent="0.2">
      <c r="G46" s="49"/>
      <c r="H46" s="186"/>
      <c r="I46" s="186"/>
      <c r="J46" s="186"/>
      <c r="K46" s="186"/>
      <c r="L46" s="186"/>
      <c r="M46" s="186"/>
      <c r="N46" s="186"/>
      <c r="O46" s="186"/>
      <c r="Q46" s="59"/>
      <c r="R46" s="59"/>
      <c r="S46" s="59"/>
      <c r="T46" s="59"/>
      <c r="U46" s="59"/>
    </row>
    <row r="47" spans="2:21" ht="7.5" customHeight="1" x14ac:dyDescent="0.2">
      <c r="G47" s="49"/>
    </row>
    <row r="48" spans="2:21" ht="21" customHeight="1" x14ac:dyDescent="0.2">
      <c r="J48" s="208" t="s">
        <v>9</v>
      </c>
      <c r="K48" s="208"/>
      <c r="L48" s="208"/>
      <c r="M48" s="77"/>
      <c r="R48" s="63"/>
    </row>
    <row r="49" spans="4:18" ht="21" customHeight="1" x14ac:dyDescent="0.2">
      <c r="J49" s="208"/>
      <c r="K49" s="208"/>
      <c r="L49" s="208"/>
      <c r="M49" s="77"/>
    </row>
    <row r="50" spans="4:18" ht="7.5" customHeight="1" x14ac:dyDescent="0.2"/>
    <row r="51" spans="4:18" s="49" customFormat="1" ht="21" customHeight="1" x14ac:dyDescent="0.2">
      <c r="F51" s="60"/>
      <c r="G51" s="60"/>
      <c r="H51" s="60"/>
      <c r="I51" s="222" t="s">
        <v>45</v>
      </c>
      <c r="J51" s="223"/>
      <c r="K51" s="223"/>
      <c r="L51" s="223"/>
      <c r="M51" s="223"/>
      <c r="N51" s="223"/>
      <c r="O51" s="60"/>
      <c r="P51" s="60"/>
    </row>
    <row r="52" spans="4:18" s="49" customFormat="1" ht="21" customHeight="1" x14ac:dyDescent="0.2">
      <c r="F52" s="60"/>
      <c r="G52" s="60"/>
      <c r="H52" s="60"/>
      <c r="I52" s="223"/>
      <c r="J52" s="223"/>
      <c r="K52" s="223"/>
      <c r="L52" s="223"/>
      <c r="M52" s="223"/>
      <c r="N52" s="223"/>
      <c r="O52" s="60"/>
      <c r="P52" s="60"/>
    </row>
    <row r="53" spans="4:18" s="49" customFormat="1" ht="12.75" customHeight="1" x14ac:dyDescent="0.2"/>
    <row r="54" spans="4:18" ht="21" customHeight="1" x14ac:dyDescent="0.2"/>
    <row r="55" spans="4:18" ht="25.5" customHeight="1" x14ac:dyDescent="0.5">
      <c r="E55" s="93" t="str">
        <f>Fedlap!E30</f>
        <v>GYÖNGYÖS</v>
      </c>
      <c r="F55" s="93"/>
      <c r="G55" s="93"/>
      <c r="H55" s="93" t="str">
        <f>Fedlap!E32</f>
        <v>2022. november 19.</v>
      </c>
      <c r="I55" s="92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4"/>
      <c r="E58" s="54"/>
    </row>
    <row r="59" spans="4:18" x14ac:dyDescent="0.2">
      <c r="O59" s="49"/>
    </row>
    <row r="61" spans="4:18" ht="12.75" customHeight="1" x14ac:dyDescent="0.2">
      <c r="D61" s="61"/>
      <c r="E61" s="61"/>
    </row>
    <row r="62" spans="4:18" s="49" customFormat="1" ht="27.75" customHeight="1" x14ac:dyDescent="0.5">
      <c r="D62" s="61"/>
      <c r="E62" s="216"/>
      <c r="F62" s="207"/>
      <c r="G62" s="207"/>
      <c r="O62" s="61"/>
      <c r="P62" s="216"/>
      <c r="Q62" s="207"/>
      <c r="R62" s="207"/>
    </row>
    <row r="63" spans="4:18" ht="7.5" customHeight="1" x14ac:dyDescent="0.2"/>
    <row r="64" spans="4:18" ht="23.25" x14ac:dyDescent="0.35">
      <c r="F64" s="91" t="s">
        <v>76</v>
      </c>
      <c r="O64" s="72"/>
      <c r="P64" s="220" t="s">
        <v>78</v>
      </c>
      <c r="Q64" s="186"/>
      <c r="R64" s="186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210" t="s">
        <v>33</v>
      </c>
      <c r="H80" s="210"/>
      <c r="I80" s="210"/>
      <c r="J80" s="210"/>
      <c r="K80" s="210"/>
      <c r="L80" s="210"/>
      <c r="M80" s="210"/>
      <c r="N80" s="210"/>
      <c r="O80" s="210"/>
      <c r="P80" s="211"/>
    </row>
    <row r="81" spans="2:18" x14ac:dyDescent="0.2"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2:18" x14ac:dyDescent="0.2">
      <c r="G82" s="210"/>
      <c r="H82" s="210"/>
      <c r="I82" s="210"/>
      <c r="J82" s="210"/>
      <c r="K82" s="210"/>
      <c r="L82" s="210"/>
      <c r="M82" s="210"/>
      <c r="N82" s="210"/>
      <c r="O82" s="210"/>
      <c r="P82" s="211"/>
    </row>
    <row r="83" spans="2:18" x14ac:dyDescent="0.2">
      <c r="G83" s="210"/>
      <c r="H83" s="210"/>
      <c r="I83" s="210"/>
      <c r="J83" s="210"/>
      <c r="K83" s="210"/>
      <c r="L83" s="210"/>
      <c r="M83" s="210"/>
      <c r="N83" s="210"/>
      <c r="O83" s="210"/>
      <c r="P83" s="211"/>
    </row>
    <row r="84" spans="2:18" x14ac:dyDescent="0.2">
      <c r="G84" s="210"/>
      <c r="H84" s="210"/>
      <c r="I84" s="210"/>
      <c r="J84" s="210"/>
      <c r="K84" s="210"/>
      <c r="L84" s="210"/>
      <c r="M84" s="210"/>
      <c r="N84" s="210"/>
      <c r="O84" s="210"/>
      <c r="P84" s="211"/>
    </row>
    <row r="85" spans="2:18" x14ac:dyDescent="0.2"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90" spans="2:18" ht="12.75" customHeight="1" x14ac:dyDescent="0.2">
      <c r="E90" s="224" t="e">
        <f>#VALUE!</f>
        <v>#VALUE!</v>
      </c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</row>
    <row r="91" spans="2:18" ht="12.75" customHeight="1" x14ac:dyDescent="0.2"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</row>
    <row r="92" spans="2:18" ht="12.75" customHeight="1" x14ac:dyDescent="0.2">
      <c r="B92" t="s">
        <v>8</v>
      </c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</row>
    <row r="93" spans="2:18" ht="12.75" customHeight="1" x14ac:dyDescent="0.2"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</row>
    <row r="94" spans="2:18" ht="12.75" customHeight="1" x14ac:dyDescent="0.2"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</row>
    <row r="96" spans="2:18" ht="29.25" x14ac:dyDescent="0.5">
      <c r="I96" s="209" t="s">
        <v>71</v>
      </c>
      <c r="J96" s="209"/>
      <c r="K96" s="209"/>
      <c r="L96" s="209"/>
      <c r="M96" s="209"/>
      <c r="N96" s="209"/>
    </row>
    <row r="99" spans="2:19" ht="21" customHeight="1" x14ac:dyDescent="0.2">
      <c r="F99" s="204" t="s">
        <v>79</v>
      </c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2:19" ht="21" customHeight="1" x14ac:dyDescent="0.2"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</row>
    <row r="101" spans="2:19" ht="7.5" customHeight="1" x14ac:dyDescent="0.2"/>
    <row r="102" spans="2:19" ht="21" customHeight="1" x14ac:dyDescent="0.2">
      <c r="E102" s="217" t="str">
        <f>Fedlap!E28</f>
        <v>HEVES MEGYE</v>
      </c>
      <c r="F102" s="217"/>
      <c r="G102" s="217"/>
      <c r="H102" s="217"/>
      <c r="I102" s="217"/>
      <c r="J102" s="217"/>
      <c r="K102" s="217"/>
      <c r="L102" s="217" t="s">
        <v>77</v>
      </c>
      <c r="M102" s="217"/>
      <c r="N102" s="217"/>
      <c r="O102" s="217"/>
      <c r="P102" s="217"/>
      <c r="Q102" s="217"/>
      <c r="R102" s="217"/>
      <c r="S102" s="217"/>
    </row>
    <row r="103" spans="2:19" ht="21" customHeight="1" x14ac:dyDescent="0.2"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</row>
    <row r="104" spans="2:19" ht="7.5" customHeight="1" x14ac:dyDescent="0.2"/>
    <row r="105" spans="2:19" ht="21" customHeight="1" x14ac:dyDescent="0.2">
      <c r="B105" t="s">
        <v>42</v>
      </c>
      <c r="E105" s="206" t="e">
        <f>#VALUE!</f>
        <v>#VALUE!</v>
      </c>
      <c r="F105" s="205"/>
      <c r="G105" s="205"/>
      <c r="H105" s="205"/>
      <c r="I105" s="205"/>
      <c r="J105" s="205"/>
      <c r="K105" s="205"/>
      <c r="L105" s="205"/>
      <c r="M105" s="207"/>
      <c r="N105" s="215" t="s">
        <v>80</v>
      </c>
      <c r="O105" s="205"/>
      <c r="P105" s="205"/>
      <c r="Q105" s="205"/>
      <c r="R105" s="207"/>
    </row>
    <row r="106" spans="2:19" ht="21" customHeight="1" x14ac:dyDescent="0.2">
      <c r="E106" s="205"/>
      <c r="F106" s="205"/>
      <c r="G106" s="205"/>
      <c r="H106" s="205"/>
      <c r="I106" s="205"/>
      <c r="J106" s="205"/>
      <c r="K106" s="205"/>
      <c r="L106" s="205"/>
      <c r="M106" s="207"/>
      <c r="N106" s="205"/>
      <c r="O106" s="205"/>
      <c r="P106" s="205"/>
      <c r="Q106" s="205"/>
      <c r="R106" s="207"/>
    </row>
    <row r="107" spans="2:19" ht="7.5" customHeight="1" x14ac:dyDescent="0.2"/>
    <row r="108" spans="2:19" ht="21" customHeight="1" x14ac:dyDescent="0.2">
      <c r="B108" t="s">
        <v>43</v>
      </c>
      <c r="E108" s="206" t="e">
        <f>#VALUE!</f>
        <v>#VALUE!</v>
      </c>
      <c r="F108" s="205"/>
      <c r="G108" s="205"/>
      <c r="H108" s="205"/>
      <c r="I108" s="205"/>
      <c r="J108" s="205"/>
      <c r="K108" s="205"/>
      <c r="L108" s="215" t="s">
        <v>39</v>
      </c>
      <c r="M108" s="215"/>
      <c r="N108" s="205"/>
      <c r="O108" s="205"/>
      <c r="P108" s="205"/>
      <c r="Q108" s="205"/>
      <c r="R108" s="207"/>
    </row>
    <row r="109" spans="2:19" s="49" customFormat="1" ht="21" customHeight="1" x14ac:dyDescent="0.2"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7"/>
    </row>
    <row r="110" spans="2:19" s="49" customFormat="1" ht="12.75" customHeight="1" x14ac:dyDescent="0.2">
      <c r="B110" s="49" t="s">
        <v>41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9" customFormat="1" ht="21" customHeight="1" x14ac:dyDescent="0.6">
      <c r="G111" s="68"/>
      <c r="H111" s="68"/>
      <c r="I111" s="68"/>
      <c r="J111" s="218" t="e">
        <f>#VALUE!</f>
        <v>#VALUE!</v>
      </c>
      <c r="K111" s="205"/>
      <c r="L111" s="205"/>
      <c r="M111" s="78"/>
      <c r="N111" s="68"/>
      <c r="O111" s="68"/>
      <c r="P111" s="68"/>
    </row>
    <row r="112" spans="2:19" ht="21" customHeight="1" x14ac:dyDescent="0.6">
      <c r="J112" s="205"/>
      <c r="K112" s="205"/>
      <c r="L112" s="205"/>
      <c r="M112" s="78"/>
    </row>
    <row r="113" spans="4:16" ht="7.5" customHeight="1" x14ac:dyDescent="0.2"/>
    <row r="114" spans="4:16" ht="21" customHeight="1" x14ac:dyDescent="0.2">
      <c r="H114" s="221" t="s">
        <v>44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8" t="s">
        <v>10</v>
      </c>
      <c r="K117" s="208"/>
      <c r="L117" s="208"/>
      <c r="M117" s="77"/>
    </row>
    <row r="118" spans="4:16" ht="21" customHeight="1" x14ac:dyDescent="0.2">
      <c r="F118" s="60"/>
      <c r="G118" s="60"/>
      <c r="H118" s="60"/>
      <c r="I118" s="60"/>
      <c r="J118" s="208"/>
      <c r="K118" s="208"/>
      <c r="L118" s="208"/>
      <c r="M118" s="77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222" t="s">
        <v>45</v>
      </c>
      <c r="J120" s="223"/>
      <c r="K120" s="223"/>
      <c r="L120" s="223"/>
      <c r="M120" s="223"/>
      <c r="N120" s="223"/>
    </row>
    <row r="121" spans="4:16" s="49" customFormat="1" ht="21" customHeight="1" x14ac:dyDescent="0.2">
      <c r="I121" s="223"/>
      <c r="J121" s="223"/>
      <c r="K121" s="223"/>
      <c r="L121" s="223"/>
      <c r="M121" s="223"/>
      <c r="N121" s="223"/>
    </row>
    <row r="123" spans="4:16" s="49" customFormat="1" ht="21" customHeight="1" x14ac:dyDescent="0.2">
      <c r="D123" s="54"/>
      <c r="E123" s="54"/>
    </row>
    <row r="124" spans="4:16" s="49" customFormat="1" ht="25.5" customHeight="1" x14ac:dyDescent="0.5">
      <c r="D124" s="54"/>
      <c r="E124" s="93" t="str">
        <f>Fedlap!E30</f>
        <v>GYÖNGYÖS</v>
      </c>
      <c r="F124" s="93"/>
      <c r="G124" s="93"/>
      <c r="H124" s="93" t="str">
        <f>Fedlap!E32</f>
        <v>2022. november 19.</v>
      </c>
      <c r="I124" s="92"/>
    </row>
    <row r="125" spans="4:16" x14ac:dyDescent="0.2">
      <c r="F125" s="49"/>
    </row>
    <row r="128" spans="4:16" ht="12.75" customHeight="1" x14ac:dyDescent="0.2">
      <c r="D128" s="54"/>
      <c r="E128" s="54"/>
    </row>
    <row r="129" spans="4:18" ht="12.75" customHeight="1" x14ac:dyDescent="0.2">
      <c r="D129" s="54"/>
      <c r="E129" s="54"/>
    </row>
    <row r="131" spans="4:18" s="49" customFormat="1" ht="27.75" customHeight="1" x14ac:dyDescent="0.5">
      <c r="E131" s="216"/>
      <c r="F131" s="207"/>
      <c r="G131" s="207"/>
      <c r="P131" s="216"/>
      <c r="Q131" s="207"/>
      <c r="R131" s="207"/>
    </row>
    <row r="132" spans="4:18" ht="7.5" customHeight="1" x14ac:dyDescent="0.2"/>
    <row r="133" spans="4:18" ht="23.25" customHeight="1" x14ac:dyDescent="0.35">
      <c r="D133" s="56"/>
      <c r="F133" s="91" t="s">
        <v>76</v>
      </c>
      <c r="O133" s="72"/>
      <c r="P133" s="220" t="s">
        <v>78</v>
      </c>
      <c r="Q133" s="186"/>
      <c r="R133" s="186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212"/>
      <c r="E138" s="212"/>
      <c r="F138" s="212"/>
      <c r="G138" s="212"/>
      <c r="H138" s="207"/>
    </row>
    <row r="150" spans="5:18" x14ac:dyDescent="0.2">
      <c r="G150" s="210" t="s">
        <v>33</v>
      </c>
      <c r="H150" s="210"/>
      <c r="I150" s="210"/>
      <c r="J150" s="210"/>
      <c r="K150" s="210"/>
      <c r="L150" s="210"/>
      <c r="M150" s="210"/>
      <c r="N150" s="210"/>
      <c r="O150" s="210"/>
      <c r="P150" s="211"/>
    </row>
    <row r="151" spans="5:18" x14ac:dyDescent="0.2">
      <c r="G151" s="210"/>
      <c r="H151" s="210"/>
      <c r="I151" s="210"/>
      <c r="J151" s="210"/>
      <c r="K151" s="210"/>
      <c r="L151" s="210"/>
      <c r="M151" s="210"/>
      <c r="N151" s="210"/>
      <c r="O151" s="210"/>
      <c r="P151" s="211"/>
    </row>
    <row r="152" spans="5:18" x14ac:dyDescent="0.2">
      <c r="G152" s="210"/>
      <c r="H152" s="210"/>
      <c r="I152" s="210"/>
      <c r="J152" s="210"/>
      <c r="K152" s="210"/>
      <c r="L152" s="210"/>
      <c r="M152" s="210"/>
      <c r="N152" s="210"/>
      <c r="O152" s="210"/>
      <c r="P152" s="211"/>
    </row>
    <row r="153" spans="5:18" x14ac:dyDescent="0.2">
      <c r="G153" s="210"/>
      <c r="H153" s="210"/>
      <c r="I153" s="210"/>
      <c r="J153" s="210"/>
      <c r="K153" s="210"/>
      <c r="L153" s="210"/>
      <c r="M153" s="210"/>
      <c r="N153" s="210"/>
      <c r="O153" s="210"/>
      <c r="P153" s="211"/>
    </row>
    <row r="154" spans="5:18" x14ac:dyDescent="0.2">
      <c r="G154" s="210"/>
      <c r="H154" s="210"/>
      <c r="I154" s="210"/>
      <c r="J154" s="210"/>
      <c r="K154" s="210"/>
      <c r="L154" s="210"/>
      <c r="M154" s="210"/>
      <c r="N154" s="210"/>
      <c r="O154" s="210"/>
      <c r="P154" s="211"/>
    </row>
    <row r="155" spans="5:18" x14ac:dyDescent="0.2">
      <c r="G155" s="210"/>
      <c r="H155" s="210"/>
      <c r="I155" s="210"/>
      <c r="J155" s="210"/>
      <c r="K155" s="210"/>
      <c r="L155" s="210"/>
      <c r="M155" s="210"/>
      <c r="N155" s="210"/>
      <c r="O155" s="210"/>
      <c r="P155" s="211"/>
    </row>
    <row r="160" spans="5:18" ht="12.75" customHeight="1" x14ac:dyDescent="0.2">
      <c r="E160" s="224" t="e">
        <f>#VALUE!</f>
        <v>#VALUE!</v>
      </c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</row>
    <row r="161" spans="2:19" ht="12.75" customHeight="1" x14ac:dyDescent="0.2"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</row>
    <row r="162" spans="2:19" s="49" customFormat="1" ht="12.75" customHeight="1" x14ac:dyDescent="0.2">
      <c r="B162" s="49" t="s">
        <v>8</v>
      </c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</row>
    <row r="163" spans="2:19" ht="12.75" customHeight="1" x14ac:dyDescent="0.2"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59"/>
    </row>
    <row r="164" spans="2:19" ht="12.75" customHeight="1" x14ac:dyDescent="0.2"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59"/>
    </row>
    <row r="166" spans="2:19" ht="29.25" x14ac:dyDescent="0.5">
      <c r="I166" s="209" t="s">
        <v>71</v>
      </c>
      <c r="J166" s="209"/>
      <c r="K166" s="209"/>
      <c r="L166" s="209"/>
      <c r="M166" s="209"/>
      <c r="N166" s="209"/>
    </row>
    <row r="169" spans="2:19" ht="21" customHeight="1" x14ac:dyDescent="0.2">
      <c r="F169" s="204" t="s">
        <v>79</v>
      </c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</row>
    <row r="170" spans="2:19" ht="21" customHeight="1" x14ac:dyDescent="0.2"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</row>
    <row r="171" spans="2:19" ht="7.5" customHeight="1" x14ac:dyDescent="0.2"/>
    <row r="172" spans="2:19" ht="21" customHeight="1" x14ac:dyDescent="0.2">
      <c r="E172" s="217" t="str">
        <f>Fedlap!E28</f>
        <v>HEVES MEGYE</v>
      </c>
      <c r="F172" s="217"/>
      <c r="G172" s="217"/>
      <c r="H172" s="217"/>
      <c r="I172" s="217"/>
      <c r="J172" s="217"/>
      <c r="K172" s="217"/>
      <c r="L172" s="217" t="s">
        <v>77</v>
      </c>
      <c r="M172" s="217"/>
      <c r="N172" s="217"/>
      <c r="O172" s="217"/>
      <c r="P172" s="217"/>
      <c r="Q172" s="217"/>
      <c r="R172" s="217"/>
      <c r="S172" s="217"/>
    </row>
    <row r="173" spans="2:19" ht="21" customHeight="1" x14ac:dyDescent="0.2"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</row>
    <row r="174" spans="2:19" ht="7.5" customHeight="1" x14ac:dyDescent="0.2"/>
    <row r="175" spans="2:19" ht="21" customHeight="1" x14ac:dyDescent="0.2">
      <c r="B175" t="s">
        <v>42</v>
      </c>
      <c r="E175" s="206" t="e">
        <f>#VALUE!</f>
        <v>#VALUE!</v>
      </c>
      <c r="F175" s="205"/>
      <c r="G175" s="205"/>
      <c r="H175" s="205"/>
      <c r="I175" s="205"/>
      <c r="J175" s="205"/>
      <c r="K175" s="205"/>
      <c r="L175" s="205"/>
      <c r="M175" s="207"/>
      <c r="N175" s="215" t="s">
        <v>80</v>
      </c>
      <c r="O175" s="205"/>
      <c r="P175" s="205"/>
      <c r="Q175" s="205"/>
      <c r="R175" s="207"/>
    </row>
    <row r="176" spans="2:19" ht="21" customHeight="1" x14ac:dyDescent="0.2">
      <c r="E176" s="205"/>
      <c r="F176" s="205"/>
      <c r="G176" s="205"/>
      <c r="H176" s="205"/>
      <c r="I176" s="205"/>
      <c r="J176" s="205"/>
      <c r="K176" s="205"/>
      <c r="L176" s="205"/>
      <c r="M176" s="207"/>
      <c r="N176" s="205"/>
      <c r="O176" s="205"/>
      <c r="P176" s="205"/>
      <c r="Q176" s="205"/>
      <c r="R176" s="207"/>
    </row>
    <row r="177" spans="2:23" ht="7.5" customHeight="1" x14ac:dyDescent="0.2"/>
    <row r="178" spans="2:23" ht="21" customHeight="1" x14ac:dyDescent="0.2">
      <c r="B178" t="s">
        <v>43</v>
      </c>
      <c r="E178" s="206" t="e">
        <f>#VALUE!</f>
        <v>#VALUE!</v>
      </c>
      <c r="F178" s="205"/>
      <c r="G178" s="205"/>
      <c r="H178" s="205"/>
      <c r="I178" s="205"/>
      <c r="J178" s="205"/>
      <c r="K178" s="205"/>
      <c r="L178" s="215" t="s">
        <v>39</v>
      </c>
      <c r="M178" s="215"/>
      <c r="N178" s="205"/>
      <c r="O178" s="205"/>
      <c r="P178" s="205"/>
      <c r="Q178" s="205"/>
      <c r="R178" s="207"/>
    </row>
    <row r="179" spans="2:23" s="49" customFormat="1" ht="21" customHeight="1" x14ac:dyDescent="0.2"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7"/>
      <c r="W179" s="73"/>
    </row>
    <row r="180" spans="2:23" ht="12.75" customHeight="1" x14ac:dyDescent="0.2"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</row>
    <row r="181" spans="2:23" ht="21" customHeight="1" x14ac:dyDescent="0.2">
      <c r="B181" t="s">
        <v>41</v>
      </c>
      <c r="E181" s="59"/>
      <c r="F181" s="59"/>
      <c r="G181" s="59"/>
      <c r="H181" s="59"/>
      <c r="I181" s="59"/>
      <c r="J181" s="218" t="e">
        <f>#VALUE!</f>
        <v>#VALUE!</v>
      </c>
      <c r="K181" s="218"/>
      <c r="L181" s="218"/>
      <c r="M181" s="76"/>
      <c r="N181" s="59"/>
      <c r="O181" s="59"/>
      <c r="P181" s="59"/>
      <c r="Q181" s="59"/>
      <c r="R181" s="59"/>
      <c r="S181" s="59"/>
    </row>
    <row r="182" spans="2:23" ht="21" customHeight="1" x14ac:dyDescent="0.2">
      <c r="J182" s="218"/>
      <c r="K182" s="218"/>
      <c r="L182" s="218"/>
      <c r="M182" s="76"/>
    </row>
    <row r="183" spans="2:23" ht="7.5" customHeight="1" x14ac:dyDescent="0.2"/>
    <row r="184" spans="2:23" ht="21" customHeight="1" x14ac:dyDescent="0.2">
      <c r="H184" s="221" t="s">
        <v>44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8" t="s">
        <v>11</v>
      </c>
      <c r="K187" s="208"/>
      <c r="L187" s="208"/>
      <c r="M187" s="77"/>
    </row>
    <row r="188" spans="2:23" ht="21" customHeight="1" x14ac:dyDescent="0.2">
      <c r="F188" s="60"/>
      <c r="G188" s="60"/>
      <c r="H188" s="60"/>
      <c r="I188" s="60"/>
      <c r="J188" s="208"/>
      <c r="K188" s="208"/>
      <c r="L188" s="208"/>
      <c r="M188" s="77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222" t="s">
        <v>45</v>
      </c>
      <c r="J190" s="223"/>
      <c r="K190" s="223"/>
      <c r="L190" s="223"/>
      <c r="M190" s="223"/>
      <c r="N190" s="223"/>
    </row>
    <row r="191" spans="2:23" ht="21" customHeight="1" x14ac:dyDescent="0.2">
      <c r="I191" s="223"/>
      <c r="J191" s="223"/>
      <c r="K191" s="223"/>
      <c r="L191" s="223"/>
      <c r="M191" s="223"/>
      <c r="N191" s="223"/>
    </row>
    <row r="193" spans="4:19" s="49" customFormat="1" ht="21" customHeight="1" x14ac:dyDescent="0.2">
      <c r="D193" s="54"/>
      <c r="E193" s="54"/>
    </row>
    <row r="194" spans="4:19" s="49" customFormat="1" ht="25.5" customHeight="1" x14ac:dyDescent="0.5">
      <c r="D194" s="54"/>
      <c r="E194" s="93" t="str">
        <f>Fedlap!E30</f>
        <v>GYÖNGYÖS</v>
      </c>
      <c r="F194" s="93"/>
      <c r="G194" s="93"/>
      <c r="H194" s="93" t="str">
        <f>Fedlap!E32</f>
        <v>2022. november 19.</v>
      </c>
      <c r="I194" s="92"/>
    </row>
    <row r="198" spans="4:19" s="49" customFormat="1" ht="12.75" customHeight="1" x14ac:dyDescent="0.2">
      <c r="D198" s="54"/>
      <c r="E198" s="54"/>
    </row>
    <row r="199" spans="4:19" s="49" customFormat="1" ht="12.75" customHeight="1" x14ac:dyDescent="0.2">
      <c r="D199" s="54"/>
      <c r="E199" s="54"/>
    </row>
    <row r="201" spans="4:19" ht="27.75" customHeight="1" x14ac:dyDescent="0.5">
      <c r="E201" s="216"/>
      <c r="F201" s="207"/>
      <c r="G201" s="207"/>
      <c r="P201" s="216"/>
      <c r="Q201" s="207"/>
      <c r="R201" s="207"/>
    </row>
    <row r="202" spans="4:19" ht="7.5" customHeight="1" x14ac:dyDescent="0.2"/>
    <row r="203" spans="4:19" s="49" customFormat="1" ht="23.25" customHeight="1" x14ac:dyDescent="0.35">
      <c r="D203" s="56"/>
      <c r="E203"/>
      <c r="F203" s="91" t="s">
        <v>76</v>
      </c>
      <c r="G203"/>
      <c r="H203"/>
      <c r="I203"/>
      <c r="J203"/>
      <c r="K203"/>
      <c r="L203"/>
      <c r="M203"/>
      <c r="N203"/>
      <c r="O203" s="72"/>
      <c r="P203" s="220" t="s">
        <v>78</v>
      </c>
      <c r="Q203" s="186"/>
      <c r="R203" s="186"/>
      <c r="S203"/>
    </row>
    <row r="204" spans="4:19" s="49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  <c r="H208" s="59"/>
    </row>
  </sheetData>
  <mergeCells count="52">
    <mergeCell ref="P203:R203"/>
    <mergeCell ref="J181:L182"/>
    <mergeCell ref="H184:O185"/>
    <mergeCell ref="J187:L188"/>
    <mergeCell ref="I190:N191"/>
    <mergeCell ref="I120:N121"/>
    <mergeCell ref="E172:K173"/>
    <mergeCell ref="L172:S173"/>
    <mergeCell ref="E201:G201"/>
    <mergeCell ref="P201:R201"/>
    <mergeCell ref="E160:R164"/>
    <mergeCell ref="F169:Q170"/>
    <mergeCell ref="E175:M176"/>
    <mergeCell ref="N175:R176"/>
    <mergeCell ref="J48:L49"/>
    <mergeCell ref="E105:M106"/>
    <mergeCell ref="N105:R106"/>
    <mergeCell ref="E178:K179"/>
    <mergeCell ref="L178:R179"/>
    <mergeCell ref="E131:G131"/>
    <mergeCell ref="P131:R131"/>
    <mergeCell ref="D138:H138"/>
    <mergeCell ref="G150:P155"/>
    <mergeCell ref="I166:N166"/>
    <mergeCell ref="E108:K109"/>
    <mergeCell ref="L108:R109"/>
    <mergeCell ref="J111:L112"/>
    <mergeCell ref="H114:O115"/>
    <mergeCell ref="J117:L118"/>
    <mergeCell ref="P133:R133"/>
    <mergeCell ref="G11:P16"/>
    <mergeCell ref="I27:N27"/>
    <mergeCell ref="F30:Q31"/>
    <mergeCell ref="E36:M37"/>
    <mergeCell ref="N36:R37"/>
    <mergeCell ref="E21:R25"/>
    <mergeCell ref="E33:K34"/>
    <mergeCell ref="L33:S34"/>
    <mergeCell ref="E102:K103"/>
    <mergeCell ref="L102:S103"/>
    <mergeCell ref="G80:P85"/>
    <mergeCell ref="E62:G62"/>
    <mergeCell ref="I96:N96"/>
    <mergeCell ref="F99:Q100"/>
    <mergeCell ref="P62:R62"/>
    <mergeCell ref="P64:R64"/>
    <mergeCell ref="E39:K40"/>
    <mergeCell ref="L39:R40"/>
    <mergeCell ref="J42:L43"/>
    <mergeCell ref="H45:O46"/>
    <mergeCell ref="I51:N52"/>
    <mergeCell ref="E90:R94"/>
  </mergeCells>
  <phoneticPr fontId="49" type="noConversion"/>
  <dataValidations count="1">
    <dataValidation type="list" allowBlank="1" showInputMessage="1" showErrorMessage="1" sqref="B2" xr:uid="{00000000-0002-0000-11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W208"/>
  <sheetViews>
    <sheetView view="pageBreakPreview" topLeftCell="A199" zoomScaleSheetLayoutView="100" workbookViewId="0">
      <selection activeCell="F169" sqref="F169:Q170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4" t="s">
        <v>27</v>
      </c>
    </row>
    <row r="3" spans="2:16" ht="13.5" thickTop="1" x14ac:dyDescent="0.2"/>
    <row r="11" spans="2:16" x14ac:dyDescent="0.2">
      <c r="G11" s="210" t="s">
        <v>33</v>
      </c>
      <c r="H11" s="210"/>
      <c r="I11" s="210"/>
      <c r="J11" s="210"/>
      <c r="K11" s="210"/>
      <c r="L11" s="210"/>
      <c r="M11" s="210"/>
      <c r="N11" s="210"/>
      <c r="O11" s="210"/>
      <c r="P11" s="211"/>
    </row>
    <row r="12" spans="2:16" x14ac:dyDescent="0.2">
      <c r="G12" s="210"/>
      <c r="H12" s="210"/>
      <c r="I12" s="210"/>
      <c r="J12" s="210"/>
      <c r="K12" s="210"/>
      <c r="L12" s="210"/>
      <c r="M12" s="210"/>
      <c r="N12" s="210"/>
      <c r="O12" s="210"/>
      <c r="P12" s="211"/>
    </row>
    <row r="13" spans="2:16" x14ac:dyDescent="0.2">
      <c r="G13" s="210"/>
      <c r="H13" s="210"/>
      <c r="I13" s="210"/>
      <c r="J13" s="210"/>
      <c r="K13" s="210"/>
      <c r="L13" s="210"/>
      <c r="M13" s="210"/>
      <c r="N13" s="210"/>
      <c r="O13" s="210"/>
      <c r="P13" s="211"/>
    </row>
    <row r="14" spans="2:16" x14ac:dyDescent="0.2">
      <c r="G14" s="210"/>
      <c r="H14" s="210"/>
      <c r="I14" s="210"/>
      <c r="J14" s="210"/>
      <c r="K14" s="210"/>
      <c r="L14" s="210"/>
      <c r="M14" s="210"/>
      <c r="N14" s="210"/>
      <c r="O14" s="210"/>
      <c r="P14" s="211"/>
    </row>
    <row r="15" spans="2:16" x14ac:dyDescent="0.2">
      <c r="G15" s="210"/>
      <c r="H15" s="210"/>
      <c r="I15" s="210"/>
      <c r="J15" s="210"/>
      <c r="K15" s="210"/>
      <c r="L15" s="210"/>
      <c r="M15" s="210"/>
      <c r="N15" s="210"/>
      <c r="O15" s="210"/>
      <c r="P15" s="211"/>
    </row>
    <row r="16" spans="2:16" x14ac:dyDescent="0.2">
      <c r="G16" s="210"/>
      <c r="H16" s="210"/>
      <c r="I16" s="210"/>
      <c r="J16" s="210"/>
      <c r="K16" s="210"/>
      <c r="L16" s="210"/>
      <c r="M16" s="210"/>
      <c r="N16" s="210"/>
      <c r="O16" s="210"/>
      <c r="P16" s="211"/>
    </row>
    <row r="21" spans="2:18" ht="12.75" customHeight="1" x14ac:dyDescent="0.2">
      <c r="E21" s="224" t="e">
        <f>#VALUE!</f>
        <v>#VALUE!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</row>
    <row r="22" spans="2:18" ht="12.75" customHeight="1" x14ac:dyDescent="0.2"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2:18" ht="12.75" customHeight="1" x14ac:dyDescent="0.2">
      <c r="B23" t="s">
        <v>8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2:18" ht="12.75" customHeight="1" x14ac:dyDescent="0.2"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2:18" ht="12.75" customHeight="1" x14ac:dyDescent="0.2"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2:18" ht="12.75" customHeight="1" x14ac:dyDescent="0.45"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2:18" ht="29.25" x14ac:dyDescent="0.5">
      <c r="I27" s="209" t="s">
        <v>71</v>
      </c>
      <c r="J27" s="209"/>
      <c r="K27" s="209"/>
      <c r="L27" s="209"/>
      <c r="M27" s="209"/>
      <c r="N27" s="209"/>
    </row>
    <row r="30" spans="2:18" ht="21" customHeight="1" x14ac:dyDescent="0.2">
      <c r="F30" s="204" t="s">
        <v>79</v>
      </c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2:18" ht="21" customHeight="1" x14ac:dyDescent="0.2"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</row>
    <row r="32" spans="2:18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21" ht="21" customHeight="1" x14ac:dyDescent="0.2">
      <c r="E33" s="217" t="str">
        <f>Fedlap!E28</f>
        <v>HEVES MEGYE</v>
      </c>
      <c r="F33" s="217"/>
      <c r="G33" s="217"/>
      <c r="H33" s="217"/>
      <c r="I33" s="217"/>
      <c r="J33" s="217"/>
      <c r="K33" s="217"/>
      <c r="L33" s="217" t="s">
        <v>77</v>
      </c>
      <c r="M33" s="217"/>
      <c r="N33" s="217"/>
      <c r="O33" s="217"/>
      <c r="P33" s="217"/>
      <c r="Q33" s="217"/>
      <c r="R33" s="217"/>
      <c r="S33" s="217"/>
    </row>
    <row r="34" spans="2:21" ht="21" customHeight="1" x14ac:dyDescent="0.2"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</row>
    <row r="35" spans="2:21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21" ht="21" customHeight="1" x14ac:dyDescent="0.2">
      <c r="B36" s="64" t="s">
        <v>42</v>
      </c>
      <c r="D36" t="s">
        <v>65</v>
      </c>
      <c r="E36" s="206" t="e">
        <f>#VALUE!</f>
        <v>#VALUE!</v>
      </c>
      <c r="F36" s="205"/>
      <c r="G36" s="205"/>
      <c r="H36" s="205"/>
      <c r="I36" s="205"/>
      <c r="J36" s="205"/>
      <c r="K36" s="205"/>
      <c r="L36" s="205"/>
      <c r="M36" s="207"/>
      <c r="N36" s="215" t="s">
        <v>80</v>
      </c>
      <c r="O36" s="205"/>
      <c r="P36" s="205"/>
      <c r="Q36" s="205"/>
      <c r="R36" s="207"/>
    </row>
    <row r="37" spans="2:21" ht="21" customHeight="1" x14ac:dyDescent="0.2">
      <c r="E37" s="205"/>
      <c r="F37" s="205"/>
      <c r="G37" s="205"/>
      <c r="H37" s="205"/>
      <c r="I37" s="205"/>
      <c r="J37" s="205"/>
      <c r="K37" s="205"/>
      <c r="L37" s="205"/>
      <c r="M37" s="207"/>
      <c r="N37" s="205"/>
      <c r="O37" s="205"/>
      <c r="P37" s="205"/>
      <c r="Q37" s="205"/>
      <c r="R37" s="207"/>
    </row>
    <row r="38" spans="2:21" ht="7.5" customHeight="1" x14ac:dyDescent="0.2"/>
    <row r="39" spans="2:21" ht="21" customHeight="1" x14ac:dyDescent="0.2">
      <c r="B39" s="64" t="s">
        <v>43</v>
      </c>
      <c r="E39" s="206" t="e">
        <f>#VALUE!</f>
        <v>#VALUE!</v>
      </c>
      <c r="F39" s="205"/>
      <c r="G39" s="205"/>
      <c r="H39" s="205"/>
      <c r="I39" s="205"/>
      <c r="J39" s="205"/>
      <c r="K39" s="205"/>
      <c r="L39" s="215" t="s">
        <v>39</v>
      </c>
      <c r="M39" s="215"/>
      <c r="N39" s="205"/>
      <c r="O39" s="205"/>
      <c r="P39" s="205"/>
      <c r="Q39" s="205"/>
      <c r="R39" s="207"/>
    </row>
    <row r="40" spans="2:21" ht="21" customHeight="1" x14ac:dyDescent="0.2"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7"/>
    </row>
    <row r="42" spans="2:21" s="69" customFormat="1" ht="21" customHeight="1" x14ac:dyDescent="0.6">
      <c r="B42" s="64" t="s">
        <v>41</v>
      </c>
      <c r="G42" s="68"/>
      <c r="H42" s="68"/>
      <c r="I42" s="68"/>
      <c r="J42" s="218" t="e">
        <f>#VALUE!</f>
        <v>#VALUE!</v>
      </c>
      <c r="K42" s="219"/>
      <c r="L42" s="219"/>
      <c r="M42" s="79"/>
      <c r="N42" s="68"/>
      <c r="O42" s="68"/>
      <c r="P42" s="68"/>
    </row>
    <row r="43" spans="2:21" s="49" customFormat="1" ht="21" customHeight="1" x14ac:dyDescent="0.6">
      <c r="G43" s="68"/>
      <c r="H43" s="68"/>
      <c r="I43" s="68"/>
      <c r="J43" s="219"/>
      <c r="K43" s="219"/>
      <c r="L43" s="219"/>
      <c r="M43" s="79"/>
      <c r="N43" s="68"/>
      <c r="O43" s="68"/>
      <c r="P43" s="68"/>
    </row>
    <row r="44" spans="2:21" s="49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21" s="49" customFormat="1" ht="21" customHeight="1" x14ac:dyDescent="0.2">
      <c r="H45" s="221" t="s">
        <v>44</v>
      </c>
      <c r="I45" s="186"/>
      <c r="J45" s="186"/>
      <c r="K45" s="186"/>
      <c r="L45" s="186"/>
      <c r="M45" s="186"/>
      <c r="N45" s="186"/>
      <c r="O45" s="186"/>
      <c r="Q45" s="71"/>
      <c r="R45" s="71"/>
    </row>
    <row r="46" spans="2:21" ht="21" customHeight="1" x14ac:dyDescent="0.2">
      <c r="G46" s="49"/>
      <c r="H46" s="186"/>
      <c r="I46" s="186"/>
      <c r="J46" s="186"/>
      <c r="K46" s="186"/>
      <c r="L46" s="186"/>
      <c r="M46" s="186"/>
      <c r="N46" s="186"/>
      <c r="O46" s="186"/>
      <c r="Q46" s="59"/>
      <c r="R46" s="59"/>
      <c r="S46" s="59"/>
      <c r="T46" s="59"/>
      <c r="U46" s="59"/>
    </row>
    <row r="47" spans="2:21" ht="7.5" customHeight="1" x14ac:dyDescent="0.2">
      <c r="G47" s="49"/>
    </row>
    <row r="48" spans="2:21" ht="21" customHeight="1" x14ac:dyDescent="0.2">
      <c r="J48" s="208" t="s">
        <v>9</v>
      </c>
      <c r="K48" s="208"/>
      <c r="L48" s="208"/>
      <c r="M48" s="77"/>
      <c r="R48" s="63"/>
    </row>
    <row r="49" spans="4:18" ht="21" customHeight="1" x14ac:dyDescent="0.2">
      <c r="J49" s="208"/>
      <c r="K49" s="208"/>
      <c r="L49" s="208"/>
      <c r="M49" s="77"/>
    </row>
    <row r="50" spans="4:18" ht="7.5" customHeight="1" x14ac:dyDescent="0.2"/>
    <row r="51" spans="4:18" s="49" customFormat="1" ht="21" customHeight="1" x14ac:dyDescent="0.2">
      <c r="F51" s="60"/>
      <c r="G51" s="60"/>
      <c r="H51" s="60"/>
      <c r="I51" s="222" t="s">
        <v>45</v>
      </c>
      <c r="J51" s="223"/>
      <c r="K51" s="223"/>
      <c r="L51" s="223"/>
      <c r="M51" s="223"/>
      <c r="N51" s="223"/>
      <c r="O51" s="60"/>
      <c r="P51" s="60"/>
    </row>
    <row r="52" spans="4:18" s="49" customFormat="1" ht="21" customHeight="1" x14ac:dyDescent="0.2">
      <c r="F52" s="60"/>
      <c r="G52" s="60"/>
      <c r="H52" s="60"/>
      <c r="I52" s="223"/>
      <c r="J52" s="223"/>
      <c r="K52" s="223"/>
      <c r="L52" s="223"/>
      <c r="M52" s="223"/>
      <c r="N52" s="223"/>
      <c r="O52" s="60"/>
      <c r="P52" s="60"/>
    </row>
    <row r="53" spans="4:18" s="49" customFormat="1" ht="12.75" customHeight="1" x14ac:dyDescent="0.2"/>
    <row r="54" spans="4:18" ht="21" customHeight="1" x14ac:dyDescent="0.2"/>
    <row r="55" spans="4:18" ht="25.5" customHeight="1" x14ac:dyDescent="0.5">
      <c r="E55" s="93" t="str">
        <f>Fedlap!E30</f>
        <v>GYÖNGYÖS</v>
      </c>
      <c r="F55" s="93"/>
      <c r="G55" s="93"/>
      <c r="H55" s="93" t="str">
        <f>Fedlap!E32</f>
        <v>2022. november 19.</v>
      </c>
      <c r="I55" s="93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4"/>
      <c r="E58" s="54"/>
    </row>
    <row r="59" spans="4:18" x14ac:dyDescent="0.2">
      <c r="O59" s="49"/>
    </row>
    <row r="61" spans="4:18" ht="12.75" customHeight="1" x14ac:dyDescent="0.2">
      <c r="D61" s="61"/>
      <c r="E61" s="61"/>
    </row>
    <row r="62" spans="4:18" s="49" customFormat="1" ht="27.75" customHeight="1" x14ac:dyDescent="0.5">
      <c r="D62" s="61"/>
      <c r="E62" s="216"/>
      <c r="F62" s="207"/>
      <c r="G62" s="207"/>
      <c r="O62" s="61"/>
      <c r="P62" s="216"/>
      <c r="Q62" s="207"/>
      <c r="R62" s="207"/>
    </row>
    <row r="63" spans="4:18" ht="7.5" customHeight="1" x14ac:dyDescent="0.2"/>
    <row r="64" spans="4:18" ht="23.25" x14ac:dyDescent="0.35">
      <c r="F64" s="91" t="s">
        <v>76</v>
      </c>
      <c r="O64" s="72"/>
      <c r="P64" s="220" t="s">
        <v>78</v>
      </c>
      <c r="Q64" s="186"/>
      <c r="R64" s="186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210" t="s">
        <v>33</v>
      </c>
      <c r="H80" s="210"/>
      <c r="I80" s="210"/>
      <c r="J80" s="210"/>
      <c r="K80" s="210"/>
      <c r="L80" s="210"/>
      <c r="M80" s="210"/>
      <c r="N80" s="210"/>
      <c r="O80" s="210"/>
      <c r="P80" s="211"/>
    </row>
    <row r="81" spans="2:18" x14ac:dyDescent="0.2"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2:18" x14ac:dyDescent="0.2">
      <c r="G82" s="210"/>
      <c r="H82" s="210"/>
      <c r="I82" s="210"/>
      <c r="J82" s="210"/>
      <c r="K82" s="210"/>
      <c r="L82" s="210"/>
      <c r="M82" s="210"/>
      <c r="N82" s="210"/>
      <c r="O82" s="210"/>
      <c r="P82" s="211"/>
    </row>
    <row r="83" spans="2:18" x14ac:dyDescent="0.2">
      <c r="G83" s="210"/>
      <c r="H83" s="210"/>
      <c r="I83" s="210"/>
      <c r="J83" s="210"/>
      <c r="K83" s="210"/>
      <c r="L83" s="210"/>
      <c r="M83" s="210"/>
      <c r="N83" s="210"/>
      <c r="O83" s="210"/>
      <c r="P83" s="211"/>
    </row>
    <row r="84" spans="2:18" x14ac:dyDescent="0.2">
      <c r="G84" s="210"/>
      <c r="H84" s="210"/>
      <c r="I84" s="210"/>
      <c r="J84" s="210"/>
      <c r="K84" s="210"/>
      <c r="L84" s="210"/>
      <c r="M84" s="210"/>
      <c r="N84" s="210"/>
      <c r="O84" s="210"/>
      <c r="P84" s="211"/>
    </row>
    <row r="85" spans="2:18" x14ac:dyDescent="0.2"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90" spans="2:18" ht="12.75" customHeight="1" x14ac:dyDescent="0.2">
      <c r="E90" s="224" t="e">
        <f>#VALUE!</f>
        <v>#VALUE!</v>
      </c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</row>
    <row r="91" spans="2:18" ht="12.75" customHeight="1" x14ac:dyDescent="0.2"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</row>
    <row r="92" spans="2:18" ht="12.75" customHeight="1" x14ac:dyDescent="0.2">
      <c r="B92" t="s">
        <v>8</v>
      </c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</row>
    <row r="93" spans="2:18" ht="12.75" customHeight="1" x14ac:dyDescent="0.2"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</row>
    <row r="94" spans="2:18" ht="12.75" customHeight="1" x14ac:dyDescent="0.2"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</row>
    <row r="96" spans="2:18" ht="29.25" x14ac:dyDescent="0.5">
      <c r="I96" s="209" t="s">
        <v>71</v>
      </c>
      <c r="J96" s="209"/>
      <c r="K96" s="209"/>
      <c r="L96" s="209"/>
      <c r="M96" s="209"/>
      <c r="N96" s="209"/>
    </row>
    <row r="99" spans="2:19" ht="21" customHeight="1" x14ac:dyDescent="0.2">
      <c r="F99" s="204" t="s">
        <v>79</v>
      </c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2:19" ht="21" customHeight="1" x14ac:dyDescent="0.2"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</row>
    <row r="101" spans="2:19" ht="7.5" customHeight="1" x14ac:dyDescent="0.2"/>
    <row r="102" spans="2:19" ht="21" customHeight="1" x14ac:dyDescent="0.2">
      <c r="E102" s="217" t="str">
        <f>Fedlap!E28</f>
        <v>HEVES MEGYE</v>
      </c>
      <c r="F102" s="217"/>
      <c r="G102" s="217"/>
      <c r="H102" s="217"/>
      <c r="I102" s="217"/>
      <c r="J102" s="217"/>
      <c r="K102" s="217"/>
      <c r="L102" s="217" t="s">
        <v>77</v>
      </c>
      <c r="M102" s="217"/>
      <c r="N102" s="217"/>
      <c r="O102" s="217"/>
      <c r="P102" s="217"/>
      <c r="Q102" s="217"/>
      <c r="R102" s="217"/>
      <c r="S102" s="217"/>
    </row>
    <row r="103" spans="2:19" ht="21" customHeight="1" x14ac:dyDescent="0.2"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</row>
    <row r="104" spans="2:19" ht="7.5" customHeight="1" x14ac:dyDescent="0.2"/>
    <row r="105" spans="2:19" ht="21" customHeight="1" x14ac:dyDescent="0.2">
      <c r="B105" t="s">
        <v>42</v>
      </c>
      <c r="E105" s="206" t="e">
        <f>#VALUE!</f>
        <v>#VALUE!</v>
      </c>
      <c r="F105" s="205"/>
      <c r="G105" s="205"/>
      <c r="H105" s="205"/>
      <c r="I105" s="205"/>
      <c r="J105" s="205"/>
      <c r="K105" s="205"/>
      <c r="L105" s="205"/>
      <c r="M105" s="207"/>
      <c r="N105" s="215" t="s">
        <v>80</v>
      </c>
      <c r="O105" s="205"/>
      <c r="P105" s="205"/>
      <c r="Q105" s="205"/>
      <c r="R105" s="207"/>
    </row>
    <row r="106" spans="2:19" ht="21" customHeight="1" x14ac:dyDescent="0.2">
      <c r="E106" s="205"/>
      <c r="F106" s="205"/>
      <c r="G106" s="205"/>
      <c r="H106" s="205"/>
      <c r="I106" s="205"/>
      <c r="J106" s="205"/>
      <c r="K106" s="205"/>
      <c r="L106" s="205"/>
      <c r="M106" s="207"/>
      <c r="N106" s="205"/>
      <c r="O106" s="205"/>
      <c r="P106" s="205"/>
      <c r="Q106" s="205"/>
      <c r="R106" s="207"/>
    </row>
    <row r="107" spans="2:19" ht="7.5" customHeight="1" x14ac:dyDescent="0.2"/>
    <row r="108" spans="2:19" ht="21" customHeight="1" x14ac:dyDescent="0.2">
      <c r="B108" t="s">
        <v>43</v>
      </c>
      <c r="E108" s="206" t="e">
        <f>#VALUE!</f>
        <v>#VALUE!</v>
      </c>
      <c r="F108" s="205"/>
      <c r="G108" s="205"/>
      <c r="H108" s="205"/>
      <c r="I108" s="205"/>
      <c r="J108" s="205"/>
      <c r="K108" s="205"/>
      <c r="L108" s="215" t="s">
        <v>39</v>
      </c>
      <c r="M108" s="215"/>
      <c r="N108" s="205"/>
      <c r="O108" s="205"/>
      <c r="P108" s="205"/>
      <c r="Q108" s="205"/>
      <c r="R108" s="207"/>
    </row>
    <row r="109" spans="2:19" s="49" customFormat="1" ht="21" customHeight="1" x14ac:dyDescent="0.2"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7"/>
    </row>
    <row r="110" spans="2:19" s="49" customFormat="1" ht="12.75" customHeight="1" x14ac:dyDescent="0.2">
      <c r="B110" s="49" t="s">
        <v>41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9" customFormat="1" ht="21" customHeight="1" x14ac:dyDescent="0.6">
      <c r="G111" s="68"/>
      <c r="H111" s="68"/>
      <c r="I111" s="68"/>
      <c r="J111" s="218" t="e">
        <f>#VALUE!</f>
        <v>#VALUE!</v>
      </c>
      <c r="K111" s="205"/>
      <c r="L111" s="205"/>
      <c r="M111" s="78"/>
      <c r="N111" s="68"/>
      <c r="O111" s="68"/>
      <c r="P111" s="68"/>
    </row>
    <row r="112" spans="2:19" ht="21" customHeight="1" x14ac:dyDescent="0.6">
      <c r="J112" s="205"/>
      <c r="K112" s="205"/>
      <c r="L112" s="205"/>
      <c r="M112" s="78"/>
    </row>
    <row r="113" spans="4:16" ht="7.5" customHeight="1" x14ac:dyDescent="0.2"/>
    <row r="114" spans="4:16" ht="21" customHeight="1" x14ac:dyDescent="0.2">
      <c r="H114" s="221" t="s">
        <v>44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8" t="s">
        <v>10</v>
      </c>
      <c r="K117" s="208"/>
      <c r="L117" s="208"/>
      <c r="M117" s="77"/>
    </row>
    <row r="118" spans="4:16" ht="21" customHeight="1" x14ac:dyDescent="0.2">
      <c r="F118" s="60"/>
      <c r="G118" s="60"/>
      <c r="H118" s="60"/>
      <c r="I118" s="60"/>
      <c r="J118" s="208"/>
      <c r="K118" s="208"/>
      <c r="L118" s="208"/>
      <c r="M118" s="77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222" t="s">
        <v>45</v>
      </c>
      <c r="J120" s="223"/>
      <c r="K120" s="223"/>
      <c r="L120" s="223"/>
      <c r="M120" s="223"/>
      <c r="N120" s="223"/>
    </row>
    <row r="121" spans="4:16" s="49" customFormat="1" ht="21" customHeight="1" x14ac:dyDescent="0.2">
      <c r="I121" s="223"/>
      <c r="J121" s="223"/>
      <c r="K121" s="223"/>
      <c r="L121" s="223"/>
      <c r="M121" s="223"/>
      <c r="N121" s="223"/>
    </row>
    <row r="123" spans="4:16" s="49" customFormat="1" ht="21" customHeight="1" x14ac:dyDescent="0.2">
      <c r="D123" s="54"/>
      <c r="E123" s="54"/>
    </row>
    <row r="124" spans="4:16" s="49" customFormat="1" ht="25.5" customHeight="1" x14ac:dyDescent="0.5">
      <c r="D124" s="54"/>
      <c r="E124" s="93" t="str">
        <f>Fedlap!E30</f>
        <v>GYÖNGYÖS</v>
      </c>
      <c r="F124" s="93"/>
      <c r="G124" s="93"/>
      <c r="H124" s="93" t="str">
        <f>Fedlap!E32</f>
        <v>2022. november 19.</v>
      </c>
      <c r="I124" s="92"/>
    </row>
    <row r="125" spans="4:16" x14ac:dyDescent="0.2">
      <c r="F125" s="49"/>
    </row>
    <row r="128" spans="4:16" ht="12.75" customHeight="1" x14ac:dyDescent="0.2">
      <c r="D128" s="54"/>
      <c r="E128" s="54"/>
    </row>
    <row r="129" spans="4:18" ht="12.75" customHeight="1" x14ac:dyDescent="0.2">
      <c r="D129" s="54"/>
      <c r="E129" s="54"/>
    </row>
    <row r="131" spans="4:18" s="49" customFormat="1" ht="27.75" customHeight="1" x14ac:dyDescent="0.5">
      <c r="E131" s="216"/>
      <c r="F131" s="207"/>
      <c r="G131" s="207"/>
      <c r="P131" s="216"/>
      <c r="Q131" s="207"/>
      <c r="R131" s="207"/>
    </row>
    <row r="132" spans="4:18" ht="7.5" customHeight="1" x14ac:dyDescent="0.2"/>
    <row r="133" spans="4:18" ht="23.25" customHeight="1" x14ac:dyDescent="0.35">
      <c r="D133" s="56"/>
      <c r="F133" s="91" t="s">
        <v>76</v>
      </c>
      <c r="O133" s="72"/>
      <c r="P133" s="220" t="s">
        <v>78</v>
      </c>
      <c r="Q133" s="186"/>
      <c r="R133" s="186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212"/>
      <c r="E138" s="212"/>
      <c r="F138" s="212"/>
      <c r="G138" s="212"/>
      <c r="H138" s="207"/>
    </row>
    <row r="150" spans="5:18" x14ac:dyDescent="0.2">
      <c r="G150" s="210" t="s">
        <v>33</v>
      </c>
      <c r="H150" s="210"/>
      <c r="I150" s="210"/>
      <c r="J150" s="210"/>
      <c r="K150" s="210"/>
      <c r="L150" s="210"/>
      <c r="M150" s="210"/>
      <c r="N150" s="210"/>
      <c r="O150" s="210"/>
      <c r="P150" s="211"/>
    </row>
    <row r="151" spans="5:18" x14ac:dyDescent="0.2">
      <c r="G151" s="210"/>
      <c r="H151" s="210"/>
      <c r="I151" s="210"/>
      <c r="J151" s="210"/>
      <c r="K151" s="210"/>
      <c r="L151" s="210"/>
      <c r="M151" s="210"/>
      <c r="N151" s="210"/>
      <c r="O151" s="210"/>
      <c r="P151" s="211"/>
    </row>
    <row r="152" spans="5:18" x14ac:dyDescent="0.2">
      <c r="G152" s="210"/>
      <c r="H152" s="210"/>
      <c r="I152" s="210"/>
      <c r="J152" s="210"/>
      <c r="K152" s="210"/>
      <c r="L152" s="210"/>
      <c r="M152" s="210"/>
      <c r="N152" s="210"/>
      <c r="O152" s="210"/>
      <c r="P152" s="211"/>
    </row>
    <row r="153" spans="5:18" x14ac:dyDescent="0.2">
      <c r="G153" s="210"/>
      <c r="H153" s="210"/>
      <c r="I153" s="210"/>
      <c r="J153" s="210"/>
      <c r="K153" s="210"/>
      <c r="L153" s="210"/>
      <c r="M153" s="210"/>
      <c r="N153" s="210"/>
      <c r="O153" s="210"/>
      <c r="P153" s="211"/>
    </row>
    <row r="154" spans="5:18" x14ac:dyDescent="0.2">
      <c r="G154" s="210"/>
      <c r="H154" s="210"/>
      <c r="I154" s="210"/>
      <c r="J154" s="210"/>
      <c r="K154" s="210"/>
      <c r="L154" s="210"/>
      <c r="M154" s="210"/>
      <c r="N154" s="210"/>
      <c r="O154" s="210"/>
      <c r="P154" s="211"/>
    </row>
    <row r="155" spans="5:18" x14ac:dyDescent="0.2">
      <c r="G155" s="210"/>
      <c r="H155" s="210"/>
      <c r="I155" s="210"/>
      <c r="J155" s="210"/>
      <c r="K155" s="210"/>
      <c r="L155" s="210"/>
      <c r="M155" s="210"/>
      <c r="N155" s="210"/>
      <c r="O155" s="210"/>
      <c r="P155" s="211"/>
    </row>
    <row r="160" spans="5:18" ht="12.75" customHeight="1" x14ac:dyDescent="0.2">
      <c r="E160" s="224" t="e">
        <f>#VALUE!</f>
        <v>#VALUE!</v>
      </c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</row>
    <row r="161" spans="2:19" ht="12.75" customHeight="1" x14ac:dyDescent="0.2"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</row>
    <row r="162" spans="2:19" s="49" customFormat="1" ht="12.75" customHeight="1" x14ac:dyDescent="0.2">
      <c r="B162" s="49" t="s">
        <v>8</v>
      </c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</row>
    <row r="163" spans="2:19" ht="12.75" customHeight="1" x14ac:dyDescent="0.2"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59"/>
    </row>
    <row r="164" spans="2:19" ht="12.75" customHeight="1" x14ac:dyDescent="0.2"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59"/>
    </row>
    <row r="166" spans="2:19" ht="29.25" x14ac:dyDescent="0.5">
      <c r="I166" s="209" t="s">
        <v>71</v>
      </c>
      <c r="J166" s="209"/>
      <c r="K166" s="209"/>
      <c r="L166" s="209"/>
      <c r="M166" s="209"/>
      <c r="N166" s="209"/>
    </row>
    <row r="169" spans="2:19" ht="21" customHeight="1" x14ac:dyDescent="0.2">
      <c r="F169" s="204" t="s">
        <v>79</v>
      </c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</row>
    <row r="170" spans="2:19" ht="21" customHeight="1" x14ac:dyDescent="0.2"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</row>
    <row r="171" spans="2:19" ht="7.5" customHeight="1" x14ac:dyDescent="0.2"/>
    <row r="172" spans="2:19" ht="21" customHeight="1" x14ac:dyDescent="0.2">
      <c r="E172" s="217" t="str">
        <f>Fedlap!E28</f>
        <v>HEVES MEGYE</v>
      </c>
      <c r="F172" s="217"/>
      <c r="G172" s="217"/>
      <c r="H172" s="217"/>
      <c r="I172" s="217"/>
      <c r="J172" s="217"/>
      <c r="K172" s="217"/>
      <c r="L172" s="217" t="s">
        <v>77</v>
      </c>
      <c r="M172" s="217"/>
      <c r="N172" s="217"/>
      <c r="O172" s="217"/>
      <c r="P172" s="217"/>
      <c r="Q172" s="217"/>
      <c r="R172" s="217"/>
      <c r="S172" s="217"/>
    </row>
    <row r="173" spans="2:19" ht="21" customHeight="1" x14ac:dyDescent="0.2"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</row>
    <row r="174" spans="2:19" ht="7.5" customHeight="1" x14ac:dyDescent="0.2"/>
    <row r="175" spans="2:19" ht="21" customHeight="1" x14ac:dyDescent="0.2">
      <c r="B175" t="s">
        <v>42</v>
      </c>
      <c r="E175" s="206" t="e">
        <f>#VALUE!</f>
        <v>#VALUE!</v>
      </c>
      <c r="F175" s="205"/>
      <c r="G175" s="205"/>
      <c r="H175" s="205"/>
      <c r="I175" s="205"/>
      <c r="J175" s="205"/>
      <c r="K175" s="205"/>
      <c r="L175" s="205"/>
      <c r="M175" s="207"/>
      <c r="N175" s="215" t="s">
        <v>80</v>
      </c>
      <c r="O175" s="205"/>
      <c r="P175" s="205"/>
      <c r="Q175" s="205"/>
      <c r="R175" s="207"/>
    </row>
    <row r="176" spans="2:19" ht="21" customHeight="1" x14ac:dyDescent="0.2">
      <c r="E176" s="205"/>
      <c r="F176" s="205"/>
      <c r="G176" s="205"/>
      <c r="H176" s="205"/>
      <c r="I176" s="205"/>
      <c r="J176" s="205"/>
      <c r="K176" s="205"/>
      <c r="L176" s="205"/>
      <c r="M176" s="207"/>
      <c r="N176" s="205"/>
      <c r="O176" s="205"/>
      <c r="P176" s="205"/>
      <c r="Q176" s="205"/>
      <c r="R176" s="207"/>
    </row>
    <row r="177" spans="2:23" ht="7.5" customHeight="1" x14ac:dyDescent="0.2"/>
    <row r="178" spans="2:23" ht="21" customHeight="1" x14ac:dyDescent="0.2">
      <c r="B178" t="s">
        <v>43</v>
      </c>
      <c r="E178" s="206" t="e">
        <f>#VALUE!</f>
        <v>#VALUE!</v>
      </c>
      <c r="F178" s="205"/>
      <c r="G178" s="205"/>
      <c r="H178" s="205"/>
      <c r="I178" s="205"/>
      <c r="J178" s="205"/>
      <c r="K178" s="205"/>
      <c r="L178" s="215" t="s">
        <v>39</v>
      </c>
      <c r="M178" s="215"/>
      <c r="N178" s="205"/>
      <c r="O178" s="205"/>
      <c r="P178" s="205"/>
      <c r="Q178" s="205"/>
      <c r="R178" s="207"/>
    </row>
    <row r="179" spans="2:23" s="49" customFormat="1" ht="21" customHeight="1" x14ac:dyDescent="0.2"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7"/>
      <c r="W179" s="73"/>
    </row>
    <row r="180" spans="2:23" ht="12.75" customHeight="1" x14ac:dyDescent="0.2"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</row>
    <row r="181" spans="2:23" ht="21" customHeight="1" x14ac:dyDescent="0.2">
      <c r="B181" t="s">
        <v>41</v>
      </c>
      <c r="E181" s="59"/>
      <c r="F181" s="59"/>
      <c r="G181" s="59"/>
      <c r="H181" s="59"/>
      <c r="I181" s="59"/>
      <c r="J181" s="218" t="e">
        <f>#VALUE!</f>
        <v>#VALUE!</v>
      </c>
      <c r="K181" s="218"/>
      <c r="L181" s="218"/>
      <c r="M181" s="76"/>
      <c r="N181" s="59"/>
      <c r="O181" s="59"/>
      <c r="P181" s="59"/>
      <c r="Q181" s="59"/>
      <c r="R181" s="59"/>
      <c r="S181" s="59"/>
    </row>
    <row r="182" spans="2:23" ht="21" customHeight="1" x14ac:dyDescent="0.2">
      <c r="J182" s="218"/>
      <c r="K182" s="218"/>
      <c r="L182" s="218"/>
      <c r="M182" s="76"/>
    </row>
    <row r="183" spans="2:23" ht="7.5" customHeight="1" x14ac:dyDescent="0.2"/>
    <row r="184" spans="2:23" ht="21" customHeight="1" x14ac:dyDescent="0.2">
      <c r="H184" s="221" t="s">
        <v>44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8" t="s">
        <v>11</v>
      </c>
      <c r="K187" s="208"/>
      <c r="L187" s="208"/>
      <c r="M187" s="77"/>
    </row>
    <row r="188" spans="2:23" ht="21" customHeight="1" x14ac:dyDescent="0.2">
      <c r="F188" s="60"/>
      <c r="G188" s="60"/>
      <c r="H188" s="60"/>
      <c r="I188" s="60"/>
      <c r="J188" s="208"/>
      <c r="K188" s="208"/>
      <c r="L188" s="208"/>
      <c r="M188" s="77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222" t="s">
        <v>45</v>
      </c>
      <c r="J190" s="223"/>
      <c r="K190" s="223"/>
      <c r="L190" s="223"/>
      <c r="M190" s="223"/>
      <c r="N190" s="223"/>
    </row>
    <row r="191" spans="2:23" ht="21" customHeight="1" x14ac:dyDescent="0.2">
      <c r="I191" s="223"/>
      <c r="J191" s="223"/>
      <c r="K191" s="223"/>
      <c r="L191" s="223"/>
      <c r="M191" s="223"/>
      <c r="N191" s="223"/>
    </row>
    <row r="193" spans="4:19" s="49" customFormat="1" ht="21" customHeight="1" x14ac:dyDescent="0.2">
      <c r="D193" s="54"/>
      <c r="E193" s="54"/>
    </row>
    <row r="194" spans="4:19" s="49" customFormat="1" ht="25.5" customHeight="1" x14ac:dyDescent="0.5">
      <c r="D194" s="54"/>
      <c r="E194" s="93" t="str">
        <f>Fedlap!E30</f>
        <v>GYÖNGYÖS</v>
      </c>
      <c r="F194" s="93"/>
      <c r="G194" s="93"/>
      <c r="H194" s="93" t="str">
        <f>Fedlap!E32</f>
        <v>2022. november 19.</v>
      </c>
      <c r="I194" s="92"/>
    </row>
    <row r="198" spans="4:19" s="49" customFormat="1" ht="12.75" customHeight="1" x14ac:dyDescent="0.2">
      <c r="D198" s="54"/>
      <c r="E198" s="54"/>
    </row>
    <row r="199" spans="4:19" s="49" customFormat="1" ht="12.75" customHeight="1" x14ac:dyDescent="0.2">
      <c r="D199" s="54"/>
      <c r="E199" s="54"/>
    </row>
    <row r="201" spans="4:19" ht="27.75" customHeight="1" x14ac:dyDescent="0.5">
      <c r="E201" s="216"/>
      <c r="F201" s="207"/>
      <c r="G201" s="207"/>
      <c r="P201" s="216"/>
      <c r="Q201" s="207"/>
      <c r="R201" s="207"/>
    </row>
    <row r="202" spans="4:19" ht="7.5" customHeight="1" x14ac:dyDescent="0.2"/>
    <row r="203" spans="4:19" s="49" customFormat="1" ht="23.25" customHeight="1" x14ac:dyDescent="0.35">
      <c r="D203" s="56"/>
      <c r="E203"/>
      <c r="F203" s="91" t="s">
        <v>76</v>
      </c>
      <c r="G203"/>
      <c r="H203"/>
      <c r="I203"/>
      <c r="J203"/>
      <c r="K203"/>
      <c r="L203"/>
      <c r="M203"/>
      <c r="N203"/>
      <c r="O203" s="72"/>
      <c r="P203" s="220" t="s">
        <v>78</v>
      </c>
      <c r="Q203" s="186"/>
      <c r="R203" s="186"/>
      <c r="S203"/>
    </row>
    <row r="204" spans="4:19" s="49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  <c r="H208" s="59"/>
    </row>
  </sheetData>
  <mergeCells count="52">
    <mergeCell ref="E201:G201"/>
    <mergeCell ref="P201:R201"/>
    <mergeCell ref="E178:K179"/>
    <mergeCell ref="P203:R203"/>
    <mergeCell ref="D138:H138"/>
    <mergeCell ref="J187:L188"/>
    <mergeCell ref="I190:N191"/>
    <mergeCell ref="G150:P155"/>
    <mergeCell ref="E160:R164"/>
    <mergeCell ref="J181:L182"/>
    <mergeCell ref="H184:O185"/>
    <mergeCell ref="L178:R179"/>
    <mergeCell ref="E172:K173"/>
    <mergeCell ref="I166:N166"/>
    <mergeCell ref="F169:Q170"/>
    <mergeCell ref="E175:M176"/>
    <mergeCell ref="N175:R176"/>
    <mergeCell ref="L172:S173"/>
    <mergeCell ref="P133:R133"/>
    <mergeCell ref="I120:N121"/>
    <mergeCell ref="E90:R94"/>
    <mergeCell ref="I96:N96"/>
    <mergeCell ref="F99:Q100"/>
    <mergeCell ref="E105:M106"/>
    <mergeCell ref="N105:R106"/>
    <mergeCell ref="E102:K103"/>
    <mergeCell ref="L102:S103"/>
    <mergeCell ref="E108:K109"/>
    <mergeCell ref="L108:R109"/>
    <mergeCell ref="J111:L112"/>
    <mergeCell ref="H114:O115"/>
    <mergeCell ref="J117:L118"/>
    <mergeCell ref="E131:G131"/>
    <mergeCell ref="P131:R131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phoneticPr fontId="49" type="noConversion"/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3"/>
  <sheetViews>
    <sheetView tabSelected="1" topLeftCell="A22" workbookViewId="0">
      <selection activeCell="A25" sqref="A25:J25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80" t="s">
        <v>15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s="24" customFormat="1" ht="12" customHeight="1" x14ac:dyDescent="0.3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s="24" customFormat="1" ht="23.25" x14ac:dyDescent="0.35">
      <c r="A3" s="181" t="s">
        <v>72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s="24" customFormat="1" ht="115.5" customHeight="1" x14ac:dyDescent="0.35">
      <c r="A4" s="182" t="s">
        <v>66</v>
      </c>
      <c r="B4" s="183"/>
      <c r="C4" s="183"/>
      <c r="D4" s="183"/>
      <c r="E4" s="183"/>
      <c r="F4" s="183"/>
      <c r="G4" s="183"/>
      <c r="H4" s="183"/>
      <c r="I4" s="183"/>
      <c r="J4" s="183"/>
    </row>
    <row r="5" spans="1:10" s="24" customFormat="1" ht="23.25" x14ac:dyDescent="0.35">
      <c r="A5" s="181" t="s">
        <v>67</v>
      </c>
      <c r="B5" s="181"/>
      <c r="C5" s="181"/>
      <c r="D5" s="181"/>
      <c r="E5" s="181"/>
      <c r="F5" s="186"/>
      <c r="G5" s="186"/>
      <c r="H5" s="186"/>
      <c r="I5" s="186"/>
      <c r="J5" s="186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85"/>
      <c r="B21" s="185"/>
      <c r="C21" s="185"/>
      <c r="D21" s="185"/>
      <c r="E21" s="185"/>
      <c r="F21" s="185"/>
      <c r="G21" s="185"/>
      <c r="H21" s="185"/>
      <c r="I21" s="185"/>
      <c r="J21" s="185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81"/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84"/>
      <c r="B25" s="184"/>
      <c r="C25" s="184"/>
      <c r="D25" s="184"/>
      <c r="E25" s="184"/>
      <c r="F25" s="184"/>
      <c r="G25" s="184"/>
      <c r="H25" s="184"/>
      <c r="I25" s="184"/>
      <c r="J25" s="184"/>
    </row>
    <row r="26" spans="1:21" ht="12.75" customHeight="1" x14ac:dyDescent="0.2"/>
    <row r="27" spans="1:21" s="26" customFormat="1" ht="18" customHeight="1" x14ac:dyDescent="0.35">
      <c r="A27" s="184"/>
      <c r="B27" s="184"/>
      <c r="C27" s="184"/>
      <c r="D27" s="184"/>
      <c r="E27" s="184"/>
      <c r="F27" s="184"/>
      <c r="G27" s="184"/>
      <c r="H27" s="184"/>
      <c r="I27" s="184"/>
      <c r="J27" s="184"/>
    </row>
    <row r="28" spans="1:21" s="18" customFormat="1" ht="26.25" customHeight="1" x14ac:dyDescent="0.4">
      <c r="A28" s="90"/>
      <c r="B28" s="95" t="s">
        <v>74</v>
      </c>
      <c r="C28" s="95"/>
      <c r="D28" s="95"/>
      <c r="E28" s="96" t="s">
        <v>87</v>
      </c>
      <c r="H28" s="59"/>
      <c r="I28" s="59"/>
      <c r="J28" s="19"/>
      <c r="L28" s="90"/>
      <c r="M28" s="90"/>
      <c r="N28" s="90"/>
      <c r="O28" s="90"/>
      <c r="P28" s="90"/>
      <c r="Q28" s="90"/>
      <c r="R28" s="59"/>
      <c r="S28" s="90"/>
      <c r="T28" s="90"/>
      <c r="U28" s="59"/>
    </row>
    <row r="29" spans="1:21" ht="23.25" x14ac:dyDescent="0.35">
      <c r="A29" s="65"/>
      <c r="B29" s="65"/>
      <c r="C29" s="65"/>
      <c r="D29" s="65"/>
      <c r="E29" s="65"/>
    </row>
    <row r="30" spans="1:21" ht="26.25" x14ac:dyDescent="0.4">
      <c r="A30" s="88"/>
      <c r="B30" s="94" t="s">
        <v>73</v>
      </c>
      <c r="C30" s="94"/>
      <c r="D30" s="94"/>
      <c r="E30" s="96" t="s">
        <v>88</v>
      </c>
      <c r="H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1" ht="23.25" x14ac:dyDescent="0.35">
      <c r="A31" s="65"/>
      <c r="B31" s="65"/>
      <c r="C31" s="65"/>
      <c r="D31" s="65"/>
      <c r="E31" s="65"/>
    </row>
    <row r="32" spans="1:21" ht="26.25" x14ac:dyDescent="0.4">
      <c r="A32" s="89"/>
      <c r="B32" s="67" t="s">
        <v>75</v>
      </c>
      <c r="C32" s="67"/>
      <c r="D32" s="67"/>
      <c r="E32" s="96" t="s">
        <v>89</v>
      </c>
      <c r="H32" s="59"/>
      <c r="L32" s="89"/>
      <c r="M32" s="89"/>
      <c r="N32" s="89"/>
      <c r="O32" s="89"/>
      <c r="P32" s="89"/>
      <c r="Q32" s="89"/>
      <c r="R32" s="89"/>
      <c r="S32" s="89"/>
      <c r="T32" s="89"/>
    </row>
    <row r="33" spans="1:20" ht="12.75" customHeight="1" x14ac:dyDescent="0.4">
      <c r="A33" s="89"/>
      <c r="B33" s="67"/>
      <c r="C33" s="67"/>
      <c r="D33" s="67"/>
      <c r="E33" s="114"/>
      <c r="H33" s="59"/>
      <c r="L33" s="89"/>
      <c r="M33" s="89"/>
      <c r="N33" s="89"/>
      <c r="O33" s="89"/>
      <c r="P33" s="89"/>
      <c r="Q33" s="89"/>
      <c r="R33" s="89"/>
      <c r="S33" s="89"/>
      <c r="T33" s="89"/>
    </row>
    <row r="34" spans="1:20" ht="23.25" x14ac:dyDescent="0.35">
      <c r="A34" s="89"/>
      <c r="B34" s="115" t="s">
        <v>86</v>
      </c>
      <c r="C34" s="115"/>
      <c r="D34" s="116"/>
      <c r="E34" s="116"/>
      <c r="F34" s="117"/>
      <c r="G34" s="118" t="s">
        <v>186</v>
      </c>
      <c r="H34" s="119"/>
      <c r="I34" s="116"/>
      <c r="L34" s="89"/>
      <c r="M34" s="89"/>
      <c r="N34" s="89"/>
      <c r="O34" s="89"/>
      <c r="P34" s="89"/>
      <c r="Q34" s="89"/>
      <c r="R34" s="89"/>
      <c r="S34" s="89"/>
      <c r="T34" s="89"/>
    </row>
    <row r="35" spans="1:20" x14ac:dyDescent="0.2">
      <c r="A35" s="66"/>
      <c r="B35" s="66"/>
      <c r="C35" s="66"/>
      <c r="D35" s="66"/>
      <c r="E35" s="66"/>
    </row>
    <row r="36" spans="1:20" ht="23.25" x14ac:dyDescent="0.35">
      <c r="A36" s="67"/>
      <c r="B36" s="67"/>
      <c r="C36" s="67"/>
      <c r="D36" s="67"/>
      <c r="E36" s="67" t="s">
        <v>7</v>
      </c>
      <c r="L36" s="67"/>
      <c r="O36" s="67"/>
    </row>
    <row r="49" spans="8:8" x14ac:dyDescent="0.2">
      <c r="H49" s="23"/>
    </row>
    <row r="50" spans="8:8" x14ac:dyDescent="0.2">
      <c r="H50" s="21"/>
    </row>
    <row r="51" spans="8:8" x14ac:dyDescent="0.2">
      <c r="H51" s="21"/>
    </row>
    <row r="52" spans="8:8" x14ac:dyDescent="0.2">
      <c r="H52" s="21"/>
    </row>
    <row r="53" spans="8:8" x14ac:dyDescent="0.2">
      <c r="H53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57</v>
      </c>
      <c r="I2" t="s">
        <v>37</v>
      </c>
    </row>
    <row r="3" spans="1:9" x14ac:dyDescent="0.2">
      <c r="A3" t="s">
        <v>26</v>
      </c>
      <c r="F3" t="s">
        <v>34</v>
      </c>
      <c r="I3" t="s">
        <v>38</v>
      </c>
    </row>
    <row r="4" spans="1:9" x14ac:dyDescent="0.2">
      <c r="A4" t="s">
        <v>53</v>
      </c>
      <c r="F4" t="s">
        <v>35</v>
      </c>
    </row>
    <row r="5" spans="1:9" x14ac:dyDescent="0.2">
      <c r="A5" t="s">
        <v>54</v>
      </c>
      <c r="F5" t="s">
        <v>36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55</v>
      </c>
    </row>
    <row r="9" spans="1:9" x14ac:dyDescent="0.2">
      <c r="A9" t="s">
        <v>56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honeticPr fontId="49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2.75" x14ac:dyDescent="0.2"/>
  <sheetData/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49"/>
  <sheetViews>
    <sheetView zoomScale="90" zoomScaleNormal="90" workbookViewId="0">
      <pane xSplit="2" ySplit="2" topLeftCell="C6" activePane="bottomRight" state="frozen"/>
      <selection sqref="A1:J1"/>
      <selection pane="topRight" sqref="A1:J1"/>
      <selection pane="bottomLeft" sqref="A1:J1"/>
      <selection pane="bottomRight" activeCell="G37" sqref="G37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11.85546875" style="4" bestFit="1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9"/>
    </row>
    <row r="3" spans="1:10" s="28" customFormat="1" x14ac:dyDescent="0.2">
      <c r="A3" s="81">
        <v>1</v>
      </c>
      <c r="B3" s="82" t="s">
        <v>90</v>
      </c>
      <c r="C3" s="122">
        <v>2008</v>
      </c>
      <c r="D3" s="82" t="s">
        <v>91</v>
      </c>
      <c r="E3" s="82" t="s">
        <v>92</v>
      </c>
      <c r="F3" s="83" t="s">
        <v>93</v>
      </c>
      <c r="G3" s="84">
        <v>77</v>
      </c>
      <c r="H3" s="84">
        <v>80</v>
      </c>
      <c r="I3" s="81">
        <v>157</v>
      </c>
      <c r="J3" s="39"/>
    </row>
    <row r="4" spans="1:10" s="28" customFormat="1" x14ac:dyDescent="0.2">
      <c r="A4" s="81">
        <v>2</v>
      </c>
      <c r="B4" s="82" t="s">
        <v>94</v>
      </c>
      <c r="C4" s="122">
        <v>2009</v>
      </c>
      <c r="D4" s="82" t="s">
        <v>95</v>
      </c>
      <c r="E4" s="82" t="s">
        <v>96</v>
      </c>
      <c r="F4" s="83" t="s">
        <v>93</v>
      </c>
      <c r="G4" s="84">
        <v>73</v>
      </c>
      <c r="H4" s="84">
        <v>83</v>
      </c>
      <c r="I4" s="81">
        <v>156</v>
      </c>
      <c r="J4" s="39"/>
    </row>
    <row r="5" spans="1:10" s="28" customFormat="1" x14ac:dyDescent="0.2">
      <c r="A5" s="81">
        <v>3</v>
      </c>
      <c r="B5" s="82" t="s">
        <v>97</v>
      </c>
      <c r="C5" s="122">
        <v>2009</v>
      </c>
      <c r="D5" s="82" t="s">
        <v>98</v>
      </c>
      <c r="E5" s="82" t="s">
        <v>99</v>
      </c>
      <c r="F5" s="83" t="s">
        <v>93</v>
      </c>
      <c r="G5" s="84">
        <v>71</v>
      </c>
      <c r="H5" s="84">
        <v>80</v>
      </c>
      <c r="I5" s="81">
        <v>151</v>
      </c>
    </row>
    <row r="6" spans="1:10" s="28" customFormat="1" x14ac:dyDescent="0.2">
      <c r="A6" s="29">
        <v>4</v>
      </c>
      <c r="B6" s="52" t="s">
        <v>100</v>
      </c>
      <c r="C6" s="123">
        <v>2009</v>
      </c>
      <c r="D6" s="52" t="s">
        <v>101</v>
      </c>
      <c r="E6" s="52" t="s">
        <v>102</v>
      </c>
      <c r="F6" s="40" t="s">
        <v>93</v>
      </c>
      <c r="G6" s="30">
        <v>76</v>
      </c>
      <c r="H6" s="30">
        <v>73</v>
      </c>
      <c r="I6" s="31">
        <v>149</v>
      </c>
    </row>
    <row r="7" spans="1:10" s="28" customFormat="1" x14ac:dyDescent="0.2">
      <c r="A7" s="29">
        <v>5</v>
      </c>
      <c r="B7" s="52" t="s">
        <v>103</v>
      </c>
      <c r="C7" s="85">
        <v>2008</v>
      </c>
      <c r="D7" s="40" t="s">
        <v>104</v>
      </c>
      <c r="E7" s="52" t="s">
        <v>105</v>
      </c>
      <c r="F7" s="40" t="s">
        <v>93</v>
      </c>
      <c r="G7" s="30">
        <v>82</v>
      </c>
      <c r="H7" s="30">
        <v>65</v>
      </c>
      <c r="I7" s="31">
        <v>147</v>
      </c>
    </row>
    <row r="8" spans="1:10" s="28" customFormat="1" x14ac:dyDescent="0.2">
      <c r="A8" s="29">
        <v>6</v>
      </c>
      <c r="B8" s="52" t="s">
        <v>106</v>
      </c>
      <c r="C8" s="123">
        <v>2010</v>
      </c>
      <c r="D8" s="52" t="s">
        <v>107</v>
      </c>
      <c r="E8" s="52" t="s">
        <v>99</v>
      </c>
      <c r="F8" s="40" t="s">
        <v>93</v>
      </c>
      <c r="G8" s="30">
        <v>72</v>
      </c>
      <c r="H8" s="30">
        <v>69</v>
      </c>
      <c r="I8" s="31">
        <v>141</v>
      </c>
    </row>
    <row r="9" spans="1:10" s="28" customFormat="1" x14ac:dyDescent="0.2">
      <c r="A9" s="29">
        <v>7</v>
      </c>
      <c r="B9" s="52" t="s">
        <v>108</v>
      </c>
      <c r="C9" s="123">
        <v>2011</v>
      </c>
      <c r="D9" s="52" t="s">
        <v>109</v>
      </c>
      <c r="E9" s="52" t="s">
        <v>110</v>
      </c>
      <c r="F9" s="40" t="s">
        <v>93</v>
      </c>
      <c r="G9" s="30">
        <v>65</v>
      </c>
      <c r="H9" s="30">
        <v>70</v>
      </c>
      <c r="I9" s="31">
        <v>135</v>
      </c>
    </row>
    <row r="10" spans="1:10" s="28" customFormat="1" x14ac:dyDescent="0.2">
      <c r="A10" s="29">
        <v>8</v>
      </c>
      <c r="B10" s="52" t="s">
        <v>111</v>
      </c>
      <c r="C10" s="123">
        <v>2008</v>
      </c>
      <c r="D10" s="52" t="s">
        <v>104</v>
      </c>
      <c r="E10" s="52" t="s">
        <v>112</v>
      </c>
      <c r="F10" s="40" t="s">
        <v>93</v>
      </c>
      <c r="G10" s="30">
        <v>61</v>
      </c>
      <c r="H10" s="30">
        <v>71</v>
      </c>
      <c r="I10" s="31">
        <v>132</v>
      </c>
    </row>
    <row r="11" spans="1:10" s="28" customFormat="1" x14ac:dyDescent="0.2">
      <c r="A11" s="29">
        <v>9</v>
      </c>
      <c r="B11" s="40" t="s">
        <v>113</v>
      </c>
      <c r="C11" s="33">
        <v>2011</v>
      </c>
      <c r="D11" s="40" t="s">
        <v>109</v>
      </c>
      <c r="E11" s="40" t="s">
        <v>114</v>
      </c>
      <c r="F11" s="40" t="s">
        <v>93</v>
      </c>
      <c r="G11" s="30">
        <v>58</v>
      </c>
      <c r="H11" s="30">
        <v>66</v>
      </c>
      <c r="I11" s="31">
        <v>124</v>
      </c>
    </row>
    <row r="12" spans="1:10" s="28" customFormat="1" x14ac:dyDescent="0.2">
      <c r="A12" s="29">
        <v>10</v>
      </c>
      <c r="B12" s="52" t="s">
        <v>115</v>
      </c>
      <c r="C12" s="123">
        <v>2010</v>
      </c>
      <c r="D12" s="52" t="s">
        <v>101</v>
      </c>
      <c r="E12" s="52" t="s">
        <v>116</v>
      </c>
      <c r="F12" s="40" t="s">
        <v>93</v>
      </c>
      <c r="G12" s="30">
        <v>51</v>
      </c>
      <c r="H12" s="30">
        <v>66</v>
      </c>
      <c r="I12" s="31">
        <v>117</v>
      </c>
    </row>
    <row r="13" spans="1:10" s="28" customFormat="1" x14ac:dyDescent="0.2">
      <c r="A13" s="29">
        <v>11</v>
      </c>
      <c r="B13" t="s">
        <v>117</v>
      </c>
      <c r="C13" s="123">
        <v>2009</v>
      </c>
      <c r="D13" s="52" t="s">
        <v>104</v>
      </c>
      <c r="E13" t="s">
        <v>112</v>
      </c>
      <c r="F13" s="40" t="s">
        <v>93</v>
      </c>
      <c r="G13" s="30">
        <v>65</v>
      </c>
      <c r="H13" s="30">
        <v>41</v>
      </c>
      <c r="I13" s="31">
        <v>106</v>
      </c>
    </row>
    <row r="14" spans="1:10" s="28" customFormat="1" x14ac:dyDescent="0.2">
      <c r="A14" s="29">
        <v>12</v>
      </c>
      <c r="B14" s="52" t="s">
        <v>118</v>
      </c>
      <c r="C14" s="123">
        <v>2011</v>
      </c>
      <c r="D14" s="52" t="s">
        <v>107</v>
      </c>
      <c r="E14" s="52" t="s">
        <v>99</v>
      </c>
      <c r="F14" s="40" t="s">
        <v>93</v>
      </c>
      <c r="G14" s="30">
        <v>39</v>
      </c>
      <c r="H14" s="30">
        <v>37</v>
      </c>
      <c r="I14" s="31">
        <v>76</v>
      </c>
    </row>
    <row r="15" spans="1:10" s="28" customFormat="1" x14ac:dyDescent="0.2">
      <c r="A15" s="29">
        <v>13</v>
      </c>
      <c r="B15" s="40"/>
      <c r="C15" s="33"/>
      <c r="D15" s="40"/>
      <c r="E15" s="41"/>
      <c r="F15" s="40"/>
      <c r="G15" s="30"/>
      <c r="H15" s="30"/>
      <c r="I15" s="31">
        <f t="shared" ref="I15:I27" si="0">SUM(G15:H15)</f>
        <v>0</v>
      </c>
    </row>
    <row r="16" spans="1:10" s="28" customFormat="1" x14ac:dyDescent="0.2">
      <c r="A16" s="29">
        <v>14</v>
      </c>
      <c r="B16" s="40"/>
      <c r="C16" s="33"/>
      <c r="D16" s="40"/>
      <c r="E16" s="40"/>
      <c r="F16" s="40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0"/>
      <c r="C17" s="33"/>
      <c r="D17" s="40"/>
      <c r="E17" s="40"/>
      <c r="F17" s="40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0"/>
      <c r="C18" s="33"/>
      <c r="D18" s="40"/>
      <c r="E18" s="40"/>
      <c r="F18" s="40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45"/>
      <c r="C19" s="46"/>
      <c r="D19" s="45"/>
      <c r="E19" s="45"/>
      <c r="F19" s="45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45"/>
      <c r="C20" s="46"/>
      <c r="D20" s="45"/>
      <c r="E20" s="45"/>
      <c r="F20" s="45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45"/>
      <c r="C21" s="46"/>
      <c r="D21" s="45"/>
      <c r="E21" s="45"/>
      <c r="F21" s="45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45"/>
      <c r="C22" s="46"/>
      <c r="D22" s="45"/>
      <c r="E22" s="45"/>
      <c r="F22" s="45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45"/>
      <c r="C23" s="46"/>
      <c r="D23" s="45"/>
      <c r="E23" s="45"/>
      <c r="F23" s="45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45"/>
      <c r="C24" s="46"/>
      <c r="D24" s="45"/>
      <c r="E24" s="45"/>
      <c r="F24" s="45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45"/>
      <c r="C25" s="46"/>
      <c r="D25" s="45"/>
      <c r="E25" s="45"/>
      <c r="F25" s="45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45"/>
      <c r="C26" s="46"/>
      <c r="D26" s="45"/>
      <c r="E26" s="45"/>
      <c r="F26" s="45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45"/>
      <c r="C27" s="46"/>
      <c r="D27" s="45"/>
      <c r="E27" s="45"/>
      <c r="F27" s="45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46</v>
      </c>
      <c r="B30" s="3"/>
      <c r="C30" s="4"/>
      <c r="D30" s="3"/>
      <c r="E30" s="3"/>
    </row>
    <row r="31" spans="1:9" s="28" customFormat="1" ht="15" x14ac:dyDescent="0.2">
      <c r="A31" s="187" t="s">
        <v>6</v>
      </c>
      <c r="B31" s="189" t="s">
        <v>69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s="28" customFormat="1" ht="15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s="28" customFormat="1" x14ac:dyDescent="0.2">
      <c r="A33" s="29" t="s">
        <v>12</v>
      </c>
      <c r="B33" s="195"/>
      <c r="C33" s="198"/>
      <c r="D33" s="198"/>
      <c r="E33" s="199"/>
      <c r="F33" s="36"/>
      <c r="G33" s="36"/>
      <c r="H33" s="36"/>
      <c r="I33" s="87"/>
    </row>
    <row r="34" spans="1:9" s="28" customFormat="1" ht="18" x14ac:dyDescent="0.25">
      <c r="B34" s="121" t="s">
        <v>118</v>
      </c>
      <c r="C34" s="85">
        <v>2011</v>
      </c>
      <c r="D34" s="40" t="s">
        <v>107</v>
      </c>
      <c r="E34" s="40" t="s">
        <v>99</v>
      </c>
      <c r="F34" s="36" t="s">
        <v>93</v>
      </c>
      <c r="G34" s="36">
        <v>39</v>
      </c>
      <c r="H34" s="120">
        <v>37</v>
      </c>
      <c r="I34" s="87">
        <v>76</v>
      </c>
    </row>
    <row r="35" spans="1:9" s="28" customFormat="1" ht="18" x14ac:dyDescent="0.25">
      <c r="B35" s="121" t="s">
        <v>106</v>
      </c>
      <c r="C35" s="85">
        <v>2010</v>
      </c>
      <c r="D35" s="40" t="s">
        <v>107</v>
      </c>
      <c r="E35" s="40" t="s">
        <v>99</v>
      </c>
      <c r="F35" s="36" t="s">
        <v>93</v>
      </c>
      <c r="G35" s="36">
        <v>72</v>
      </c>
      <c r="H35" s="120">
        <v>69</v>
      </c>
      <c r="I35" s="87">
        <v>141</v>
      </c>
    </row>
    <row r="36" spans="1:9" s="28" customFormat="1" ht="18" x14ac:dyDescent="0.25">
      <c r="B36" s="121" t="s">
        <v>97</v>
      </c>
      <c r="C36" s="51">
        <v>2009</v>
      </c>
      <c r="D36" s="40" t="s">
        <v>107</v>
      </c>
      <c r="E36" s="40" t="s">
        <v>99</v>
      </c>
      <c r="F36" s="36" t="s">
        <v>93</v>
      </c>
      <c r="G36" s="36">
        <v>71</v>
      </c>
      <c r="H36" s="120">
        <v>80</v>
      </c>
      <c r="I36" s="87">
        <v>151</v>
      </c>
    </row>
    <row r="37" spans="1:9" s="28" customFormat="1" x14ac:dyDescent="0.2">
      <c r="B37" s="36"/>
      <c r="C37" s="36"/>
      <c r="D37" s="36"/>
      <c r="E37" s="36"/>
      <c r="F37" s="36"/>
      <c r="G37" s="36"/>
      <c r="I37" s="87">
        <f>SUM(I34:I36)</f>
        <v>368</v>
      </c>
    </row>
    <row r="38" spans="1:9" s="28" customFormat="1" x14ac:dyDescent="0.2">
      <c r="I38" s="86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s="28" customFormat="1" x14ac:dyDescent="0.2">
      <c r="I43" s="87">
        <f>SUM(I40:I42)</f>
        <v>0</v>
      </c>
    </row>
    <row r="44" spans="1:9" s="28" customFormat="1" x14ac:dyDescent="0.2">
      <c r="I44" s="86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57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4" sqref="F34:F3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/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8" x14ac:dyDescent="0.25">
      <c r="A3" s="29">
        <v>1</v>
      </c>
      <c r="B3" s="124" t="s">
        <v>120</v>
      </c>
      <c r="C3" s="125">
        <v>2006</v>
      </c>
      <c r="D3" s="126" t="s">
        <v>91</v>
      </c>
      <c r="E3" s="127" t="s">
        <v>121</v>
      </c>
      <c r="F3" s="126" t="s">
        <v>93</v>
      </c>
      <c r="G3" s="128">
        <v>82</v>
      </c>
      <c r="H3" s="128">
        <v>87</v>
      </c>
      <c r="I3" s="31">
        <v>169</v>
      </c>
    </row>
    <row r="4" spans="1:9" s="28" customFormat="1" ht="18" x14ac:dyDescent="0.25">
      <c r="A4" s="29">
        <v>2</v>
      </c>
      <c r="B4" s="124" t="s">
        <v>122</v>
      </c>
      <c r="C4" s="125">
        <v>2005</v>
      </c>
      <c r="D4" s="126" t="s">
        <v>98</v>
      </c>
      <c r="E4" s="127" t="s">
        <v>121</v>
      </c>
      <c r="F4" s="126" t="s">
        <v>93</v>
      </c>
      <c r="G4" s="128">
        <v>77</v>
      </c>
      <c r="H4" s="128">
        <v>79</v>
      </c>
      <c r="I4" s="31">
        <v>156</v>
      </c>
    </row>
    <row r="5" spans="1:9" s="28" customFormat="1" ht="18" x14ac:dyDescent="0.25">
      <c r="A5" s="29">
        <v>3</v>
      </c>
      <c r="B5" s="124" t="s">
        <v>123</v>
      </c>
      <c r="C5" s="125">
        <v>2004</v>
      </c>
      <c r="D5" s="126" t="s">
        <v>91</v>
      </c>
      <c r="E5" s="127" t="s">
        <v>121</v>
      </c>
      <c r="F5" s="126" t="s">
        <v>93</v>
      </c>
      <c r="G5" s="128">
        <v>78</v>
      </c>
      <c r="H5" s="128">
        <v>68</v>
      </c>
      <c r="I5" s="31">
        <v>146</v>
      </c>
    </row>
    <row r="6" spans="1:9" s="28" customFormat="1" x14ac:dyDescent="0.2">
      <c r="A6" s="29">
        <v>4</v>
      </c>
      <c r="B6" s="36" t="s">
        <v>124</v>
      </c>
      <c r="C6" s="36">
        <v>2004</v>
      </c>
      <c r="D6" s="36" t="s">
        <v>107</v>
      </c>
      <c r="E6" s="36" t="s">
        <v>125</v>
      </c>
      <c r="F6" s="126" t="s">
        <v>93</v>
      </c>
      <c r="G6" s="36">
        <v>70</v>
      </c>
      <c r="H6" s="36">
        <v>70</v>
      </c>
      <c r="I6" s="31">
        <v>140</v>
      </c>
    </row>
    <row r="7" spans="1:9" s="28" customFormat="1" x14ac:dyDescent="0.2">
      <c r="A7" s="29">
        <v>5</v>
      </c>
      <c r="B7" s="36" t="s">
        <v>126</v>
      </c>
      <c r="C7" s="36">
        <v>2005</v>
      </c>
      <c r="D7" s="36" t="s">
        <v>107</v>
      </c>
      <c r="E7" s="36" t="s">
        <v>121</v>
      </c>
      <c r="F7" s="126" t="s">
        <v>93</v>
      </c>
      <c r="G7" s="36">
        <v>61</v>
      </c>
      <c r="H7" s="36">
        <v>62</v>
      </c>
      <c r="I7" s="31">
        <v>123</v>
      </c>
    </row>
    <row r="8" spans="1:9" s="28" customFormat="1" x14ac:dyDescent="0.2">
      <c r="A8" s="29">
        <v>6</v>
      </c>
      <c r="B8" s="36" t="s">
        <v>127</v>
      </c>
      <c r="C8" s="36">
        <v>2007</v>
      </c>
      <c r="D8" s="36" t="s">
        <v>107</v>
      </c>
      <c r="E8" s="36" t="s">
        <v>110</v>
      </c>
      <c r="F8" s="126" t="s">
        <v>93</v>
      </c>
      <c r="G8" s="36">
        <v>52</v>
      </c>
      <c r="H8" s="36">
        <v>63</v>
      </c>
      <c r="I8" s="31">
        <v>115</v>
      </c>
    </row>
    <row r="9" spans="1:9" s="28" customFormat="1" x14ac:dyDescent="0.2">
      <c r="A9" s="29">
        <v>7</v>
      </c>
      <c r="B9" s="36" t="s">
        <v>128</v>
      </c>
      <c r="C9" s="36">
        <v>2004</v>
      </c>
      <c r="D9" s="36" t="s">
        <v>107</v>
      </c>
      <c r="E9" s="36" t="s">
        <v>125</v>
      </c>
      <c r="F9" s="126" t="s">
        <v>93</v>
      </c>
      <c r="G9" s="36">
        <v>58</v>
      </c>
      <c r="H9" s="36">
        <v>47</v>
      </c>
      <c r="I9" s="31">
        <v>105</v>
      </c>
    </row>
    <row r="10" spans="1:9" s="28" customFormat="1" x14ac:dyDescent="0.2">
      <c r="A10" s="29">
        <v>8</v>
      </c>
      <c r="B10" s="36" t="s">
        <v>142</v>
      </c>
      <c r="C10" s="36">
        <v>2007</v>
      </c>
      <c r="D10" s="126" t="s">
        <v>91</v>
      </c>
      <c r="E10" s="36" t="s">
        <v>130</v>
      </c>
      <c r="F10" s="126" t="s">
        <v>93</v>
      </c>
      <c r="G10" s="36">
        <v>49</v>
      </c>
      <c r="H10" s="36">
        <v>49</v>
      </c>
      <c r="I10" s="31">
        <v>98</v>
      </c>
    </row>
    <row r="11" spans="1:9" s="28" customFormat="1" x14ac:dyDescent="0.2">
      <c r="A11" s="29">
        <v>9</v>
      </c>
      <c r="B11" s="36" t="s">
        <v>131</v>
      </c>
      <c r="C11" s="36">
        <v>2004</v>
      </c>
      <c r="D11" s="36" t="s">
        <v>107</v>
      </c>
      <c r="E11" s="36" t="s">
        <v>125</v>
      </c>
      <c r="F11" s="126" t="s">
        <v>93</v>
      </c>
      <c r="G11" s="36">
        <v>41</v>
      </c>
      <c r="H11" s="36">
        <v>55</v>
      </c>
      <c r="I11" s="31">
        <v>96</v>
      </c>
    </row>
    <row r="12" spans="1:9" s="28" customFormat="1" x14ac:dyDescent="0.2">
      <c r="A12" s="29">
        <v>10</v>
      </c>
      <c r="B12" s="36" t="s">
        <v>143</v>
      </c>
      <c r="C12" s="36">
        <v>2005</v>
      </c>
      <c r="D12" s="126" t="s">
        <v>91</v>
      </c>
      <c r="E12" s="36" t="s">
        <v>130</v>
      </c>
      <c r="F12" s="126" t="s">
        <v>93</v>
      </c>
      <c r="G12" s="36">
        <v>40</v>
      </c>
      <c r="H12" s="36">
        <v>47</v>
      </c>
      <c r="I12" s="31">
        <v>87</v>
      </c>
    </row>
    <row r="13" spans="1:9" s="28" customFormat="1" x14ac:dyDescent="0.2">
      <c r="A13" s="29">
        <v>11</v>
      </c>
      <c r="B13" s="36" t="s">
        <v>133</v>
      </c>
      <c r="C13" s="36">
        <v>2005</v>
      </c>
      <c r="D13" s="36" t="s">
        <v>107</v>
      </c>
      <c r="E13" s="36" t="s">
        <v>121</v>
      </c>
      <c r="F13" s="126" t="s">
        <v>93</v>
      </c>
      <c r="G13" s="36">
        <v>38</v>
      </c>
      <c r="H13" s="36">
        <v>47</v>
      </c>
      <c r="I13" s="31">
        <v>85</v>
      </c>
    </row>
    <row r="14" spans="1:9" s="28" customFormat="1" x14ac:dyDescent="0.2">
      <c r="A14" s="29">
        <v>12</v>
      </c>
      <c r="B14" s="36" t="s">
        <v>144</v>
      </c>
      <c r="C14" s="36">
        <v>2005</v>
      </c>
      <c r="D14" s="36" t="s">
        <v>107</v>
      </c>
      <c r="E14" s="36" t="s">
        <v>130</v>
      </c>
      <c r="F14" s="126" t="s">
        <v>93</v>
      </c>
      <c r="G14" s="36">
        <v>42</v>
      </c>
      <c r="H14" s="36">
        <v>41</v>
      </c>
      <c r="I14" s="31">
        <v>83</v>
      </c>
    </row>
    <row r="15" spans="1:9" s="28" customFormat="1" x14ac:dyDescent="0.2">
      <c r="A15" s="29">
        <v>13</v>
      </c>
      <c r="B15" s="36" t="s">
        <v>135</v>
      </c>
      <c r="C15" s="36">
        <v>2005</v>
      </c>
      <c r="D15" s="126" t="s">
        <v>91</v>
      </c>
      <c r="E15" s="36" t="s">
        <v>130</v>
      </c>
      <c r="F15" s="126" t="s">
        <v>93</v>
      </c>
      <c r="G15" s="36">
        <v>47</v>
      </c>
      <c r="H15" s="36">
        <v>35</v>
      </c>
      <c r="I15" s="31">
        <v>82</v>
      </c>
    </row>
    <row r="16" spans="1:9" s="28" customFormat="1" x14ac:dyDescent="0.2">
      <c r="A16" s="29">
        <v>14</v>
      </c>
      <c r="B16" s="36" t="s">
        <v>136</v>
      </c>
      <c r="C16" s="36">
        <v>2006</v>
      </c>
      <c r="D16" s="36" t="s">
        <v>107</v>
      </c>
      <c r="E16" s="36" t="s">
        <v>130</v>
      </c>
      <c r="F16" s="126" t="s">
        <v>93</v>
      </c>
      <c r="G16" s="36">
        <v>38</v>
      </c>
      <c r="H16" s="36">
        <v>34</v>
      </c>
      <c r="I16" s="31">
        <v>72</v>
      </c>
    </row>
    <row r="17" spans="1:9" s="28" customFormat="1" x14ac:dyDescent="0.2">
      <c r="A17" s="29">
        <v>15</v>
      </c>
      <c r="B17" s="36" t="s">
        <v>146</v>
      </c>
      <c r="C17" s="36">
        <v>2007</v>
      </c>
      <c r="D17" s="36" t="s">
        <v>107</v>
      </c>
      <c r="E17" s="36" t="s">
        <v>130</v>
      </c>
      <c r="F17" s="126" t="s">
        <v>93</v>
      </c>
      <c r="G17" s="36">
        <v>22</v>
      </c>
      <c r="H17" s="36">
        <v>42</v>
      </c>
      <c r="I17" s="31">
        <v>64</v>
      </c>
    </row>
    <row r="18" spans="1:9" s="28" customFormat="1" x14ac:dyDescent="0.2">
      <c r="A18" s="29">
        <v>16</v>
      </c>
      <c r="B18" s="36" t="s">
        <v>138</v>
      </c>
      <c r="C18" s="36">
        <v>2007</v>
      </c>
      <c r="D18" s="36" t="s">
        <v>107</v>
      </c>
      <c r="E18" s="36" t="s">
        <v>130</v>
      </c>
      <c r="F18" s="126" t="s">
        <v>93</v>
      </c>
      <c r="G18" s="36">
        <v>28</v>
      </c>
      <c r="H18" s="36">
        <v>25</v>
      </c>
      <c r="I18" s="31">
        <v>53</v>
      </c>
    </row>
    <row r="19" spans="1:9" s="28" customFormat="1" x14ac:dyDescent="0.2">
      <c r="A19" s="29">
        <v>17</v>
      </c>
      <c r="B19" s="36" t="s">
        <v>139</v>
      </c>
      <c r="C19" s="36">
        <v>2006</v>
      </c>
      <c r="D19" s="36" t="s">
        <v>107</v>
      </c>
      <c r="E19" s="36" t="s">
        <v>140</v>
      </c>
      <c r="F19" s="126" t="s">
        <v>93</v>
      </c>
      <c r="G19" s="36">
        <v>19</v>
      </c>
      <c r="H19" s="36">
        <v>12</v>
      </c>
      <c r="I19" s="31">
        <v>31</v>
      </c>
    </row>
    <row r="20" spans="1:9" s="28" customFormat="1" x14ac:dyDescent="0.2">
      <c r="A20" s="29">
        <v>18</v>
      </c>
      <c r="B20" s="36" t="s">
        <v>145</v>
      </c>
      <c r="C20" s="36">
        <v>2008</v>
      </c>
      <c r="D20" s="36" t="s">
        <v>107</v>
      </c>
      <c r="E20" s="36" t="s">
        <v>130</v>
      </c>
      <c r="F20" s="126" t="s">
        <v>93</v>
      </c>
      <c r="G20" s="36">
        <v>3</v>
      </c>
      <c r="H20" s="36">
        <v>20</v>
      </c>
      <c r="I20" s="31">
        <v>23</v>
      </c>
    </row>
    <row r="21" spans="1:9" s="28" customFormat="1" ht="18" x14ac:dyDescent="0.25">
      <c r="A21" s="29"/>
      <c r="B21" s="121"/>
      <c r="C21" s="33"/>
      <c r="D21" s="35"/>
      <c r="E21" s="129"/>
      <c r="F21" s="35"/>
      <c r="G21" s="30"/>
      <c r="H21" s="30"/>
      <c r="I21" s="31"/>
    </row>
    <row r="22" spans="1:9" s="28" customFormat="1" ht="18" x14ac:dyDescent="0.25">
      <c r="A22" s="29"/>
      <c r="B22" s="121"/>
      <c r="C22" s="30"/>
      <c r="D22" s="35"/>
      <c r="E22" s="129"/>
      <c r="F22" s="132"/>
      <c r="G22" s="30"/>
      <c r="H22" s="30"/>
      <c r="I22" s="31"/>
    </row>
    <row r="23" spans="1:9" s="28" customFormat="1" ht="18" x14ac:dyDescent="0.25">
      <c r="A23" s="29"/>
      <c r="B23" s="121"/>
      <c r="C23" s="33"/>
      <c r="D23" s="35"/>
      <c r="E23" s="129"/>
      <c r="F23" s="35"/>
      <c r="G23" s="30"/>
      <c r="H23" s="30"/>
      <c r="I23" s="31"/>
    </row>
    <row r="24" spans="1:9" s="28" customFormat="1" x14ac:dyDescent="0.2">
      <c r="A24" s="29"/>
      <c r="B24" s="132"/>
      <c r="C24" s="132"/>
      <c r="D24" s="35"/>
      <c r="E24" s="129"/>
      <c r="F24" s="35"/>
      <c r="G24" s="30"/>
      <c r="H24" s="30"/>
      <c r="I24" s="31"/>
    </row>
    <row r="25" spans="1:9" s="28" customFormat="1" x14ac:dyDescent="0.2">
      <c r="A25" s="29"/>
      <c r="B25" s="131"/>
      <c r="C25" s="137"/>
      <c r="D25" s="138"/>
      <c r="E25" s="129"/>
      <c r="F25" s="35"/>
      <c r="G25" s="30"/>
      <c r="H25" s="30"/>
      <c r="I25" s="31"/>
    </row>
    <row r="26" spans="1:9" s="28" customFormat="1" x14ac:dyDescent="0.2">
      <c r="A26" s="29"/>
      <c r="B26" s="131"/>
      <c r="C26" s="137"/>
      <c r="D26" s="138"/>
      <c r="E26" s="129"/>
      <c r="F26" s="35"/>
      <c r="G26" s="30"/>
      <c r="H26" s="30"/>
      <c r="I26" s="31"/>
    </row>
    <row r="27" spans="1:9" s="28" customFormat="1" x14ac:dyDescent="0.2">
      <c r="A27" s="29"/>
      <c r="B27" s="131"/>
      <c r="C27" s="132"/>
      <c r="D27" s="35"/>
      <c r="E27" s="129"/>
      <c r="F27" s="35"/>
      <c r="G27" s="30"/>
      <c r="H27" s="30"/>
      <c r="I27" s="31"/>
    </row>
    <row r="28" spans="1:9" s="28" customFormat="1" x14ac:dyDescent="0.2">
      <c r="A28" s="29"/>
      <c r="B28" s="131"/>
      <c r="C28" s="132"/>
      <c r="D28" s="35"/>
      <c r="E28" s="129"/>
      <c r="F28" s="35"/>
      <c r="G28" s="30"/>
      <c r="H28" s="30"/>
      <c r="I28" s="31"/>
    </row>
    <row r="29" spans="1:9" s="28" customFormat="1" ht="15" x14ac:dyDescent="0.2"/>
    <row r="30" spans="1:9" s="28" customFormat="1" ht="15" x14ac:dyDescent="0.2"/>
    <row r="31" spans="1:9" s="28" customFormat="1" x14ac:dyDescent="0.2">
      <c r="A31" s="1" t="s">
        <v>47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s="28" customFormat="1" ht="15" customHeight="1" x14ac:dyDescent="0.2">
      <c r="A32" s="187" t="s">
        <v>6</v>
      </c>
      <c r="B32" s="190"/>
      <c r="C32" s="188"/>
      <c r="D32" s="192"/>
      <c r="E32" s="188"/>
      <c r="F32" s="188"/>
      <c r="G32" s="192"/>
      <c r="H32" s="192"/>
      <c r="I32" s="188"/>
    </row>
    <row r="33" spans="1:9" s="28" customFormat="1" x14ac:dyDescent="0.2">
      <c r="A33" s="188"/>
      <c r="B33" s="195"/>
      <c r="C33" s="196"/>
      <c r="D33" s="196"/>
      <c r="E33" s="197"/>
      <c r="F33" s="36"/>
      <c r="G33" s="36"/>
      <c r="H33" s="36"/>
      <c r="I33" s="87"/>
    </row>
    <row r="34" spans="1:9" s="28" customFormat="1" ht="18" x14ac:dyDescent="0.25">
      <c r="A34" s="29" t="s">
        <v>12</v>
      </c>
      <c r="B34" s="121" t="s">
        <v>120</v>
      </c>
      <c r="C34" s="36">
        <v>2006</v>
      </c>
      <c r="D34" s="36"/>
      <c r="E34" s="129" t="s">
        <v>121</v>
      </c>
      <c r="F34" s="126" t="s">
        <v>93</v>
      </c>
      <c r="G34" s="36"/>
      <c r="H34" s="36"/>
      <c r="I34" s="43">
        <v>169</v>
      </c>
    </row>
    <row r="35" spans="1:9" s="28" customFormat="1" ht="18" x14ac:dyDescent="0.25">
      <c r="B35" s="121" t="s">
        <v>123</v>
      </c>
      <c r="C35" s="36">
        <v>2004</v>
      </c>
      <c r="D35" s="36"/>
      <c r="E35" s="129" t="s">
        <v>121</v>
      </c>
      <c r="F35" s="126" t="s">
        <v>93</v>
      </c>
      <c r="G35" s="36"/>
      <c r="H35" s="36"/>
      <c r="I35" s="43">
        <v>146</v>
      </c>
    </row>
    <row r="36" spans="1:9" s="28" customFormat="1" ht="18" x14ac:dyDescent="0.25">
      <c r="B36" s="121" t="s">
        <v>122</v>
      </c>
      <c r="C36" s="36">
        <v>2005</v>
      </c>
      <c r="D36" s="36"/>
      <c r="E36" s="129" t="s">
        <v>121</v>
      </c>
      <c r="F36" s="126" t="s">
        <v>93</v>
      </c>
      <c r="G36" s="36"/>
      <c r="H36" s="36"/>
      <c r="I36" s="43">
        <v>156</v>
      </c>
    </row>
    <row r="37" spans="1:9" s="28" customFormat="1" x14ac:dyDescent="0.2">
      <c r="I37" s="87">
        <f>SUM(I34:I36)</f>
        <v>471</v>
      </c>
    </row>
    <row r="38" spans="1:9" s="28" customFormat="1" ht="15" x14ac:dyDescent="0.2">
      <c r="F38" s="47"/>
      <c r="G38" s="42"/>
      <c r="H38" s="42"/>
    </row>
    <row r="39" spans="1:9" s="28" customFormat="1" ht="15" x14ac:dyDescent="0.2"/>
    <row r="40" spans="1:9" s="28" customFormat="1" x14ac:dyDescent="0.2">
      <c r="A40" s="29" t="s">
        <v>13</v>
      </c>
      <c r="B40" s="28" t="s">
        <v>128</v>
      </c>
      <c r="C40" s="28">
        <v>2004</v>
      </c>
      <c r="E40" s="129" t="s">
        <v>125</v>
      </c>
      <c r="F40" s="47"/>
      <c r="G40" s="42"/>
      <c r="H40" s="42"/>
      <c r="I40" s="43">
        <v>105</v>
      </c>
    </row>
    <row r="41" spans="1:9" s="28" customFormat="1" x14ac:dyDescent="0.2">
      <c r="B41" s="28" t="s">
        <v>124</v>
      </c>
      <c r="C41" s="28">
        <v>2004</v>
      </c>
      <c r="E41" s="133" t="s">
        <v>125</v>
      </c>
      <c r="F41" s="134"/>
      <c r="G41" s="135"/>
      <c r="H41" s="135"/>
      <c r="I41" s="136">
        <v>140</v>
      </c>
    </row>
    <row r="42" spans="1:9" s="28" customFormat="1" x14ac:dyDescent="0.2">
      <c r="B42" s="36" t="s">
        <v>131</v>
      </c>
      <c r="C42" s="36">
        <v>2004</v>
      </c>
      <c r="D42" s="36"/>
      <c r="E42" s="129" t="s">
        <v>125</v>
      </c>
      <c r="F42" s="47"/>
      <c r="G42" s="42"/>
      <c r="H42" s="42"/>
      <c r="I42" s="43">
        <v>96</v>
      </c>
    </row>
    <row r="43" spans="1:9" s="28" customFormat="1" x14ac:dyDescent="0.2">
      <c r="I43" s="86">
        <f>SUM(I40:I42)</f>
        <v>341</v>
      </c>
    </row>
    <row r="44" spans="1:9" s="28" customFormat="1" ht="15" x14ac:dyDescent="0.2"/>
    <row r="45" spans="1:9" s="28" customFormat="1" ht="15" x14ac:dyDescent="0.2"/>
    <row r="46" spans="1:9" s="28" customFormat="1" x14ac:dyDescent="0.2">
      <c r="A46" s="29" t="s">
        <v>14</v>
      </c>
      <c r="B46" s="129" t="s">
        <v>135</v>
      </c>
      <c r="C46" s="132">
        <v>2005</v>
      </c>
      <c r="D46" s="35"/>
      <c r="E46" s="129" t="s">
        <v>130</v>
      </c>
      <c r="F46" s="47"/>
      <c r="G46" s="42"/>
      <c r="H46" s="42"/>
      <c r="I46" s="43">
        <v>82</v>
      </c>
    </row>
    <row r="47" spans="1:9" s="28" customFormat="1" x14ac:dyDescent="0.2">
      <c r="B47" s="131" t="s">
        <v>129</v>
      </c>
      <c r="C47" s="132">
        <v>2007</v>
      </c>
      <c r="D47" s="35"/>
      <c r="E47" s="129" t="s">
        <v>130</v>
      </c>
      <c r="F47" s="47"/>
      <c r="G47" s="42"/>
      <c r="H47" s="42"/>
      <c r="I47" s="43">
        <v>98</v>
      </c>
    </row>
    <row r="48" spans="1:9" s="28" customFormat="1" x14ac:dyDescent="0.2">
      <c r="B48" s="131" t="s">
        <v>132</v>
      </c>
      <c r="C48" s="132">
        <v>2005</v>
      </c>
      <c r="D48" s="35"/>
      <c r="E48" s="129" t="s">
        <v>130</v>
      </c>
      <c r="F48" s="36"/>
      <c r="G48" s="36"/>
      <c r="H48" s="36"/>
      <c r="I48" s="43">
        <v>87</v>
      </c>
    </row>
    <row r="49" spans="1:9" s="28" customFormat="1" x14ac:dyDescent="0.2">
      <c r="B49" s="36"/>
      <c r="C49" s="36"/>
      <c r="D49" s="36"/>
      <c r="E49" s="36"/>
      <c r="F49" s="36"/>
      <c r="G49" s="36"/>
      <c r="H49" s="36"/>
      <c r="I49" s="87">
        <f>SUM(I46:I48)</f>
        <v>267</v>
      </c>
    </row>
    <row r="50" spans="1:9" s="28" customFormat="1" x14ac:dyDescent="0.2">
      <c r="I50" s="87"/>
    </row>
    <row r="51" spans="1:9" x14ac:dyDescent="0.2">
      <c r="B51" s="28"/>
      <c r="C51" s="28"/>
      <c r="D51" s="28"/>
      <c r="E51" s="28"/>
      <c r="F51" s="28"/>
      <c r="G51" s="28"/>
      <c r="H51" s="28"/>
      <c r="I51" s="86"/>
    </row>
    <row r="52" spans="1:9" ht="15" x14ac:dyDescent="0.2">
      <c r="B52" s="195"/>
      <c r="C52" s="200"/>
      <c r="D52" s="200"/>
      <c r="E52" s="201"/>
      <c r="F52" s="47"/>
      <c r="G52" s="42"/>
      <c r="H52" s="42"/>
      <c r="I52" s="28"/>
    </row>
    <row r="53" spans="1:9" x14ac:dyDescent="0.2">
      <c r="A53" s="4" t="s">
        <v>147</v>
      </c>
      <c r="B53" s="129" t="s">
        <v>136</v>
      </c>
      <c r="C53" s="132">
        <v>2006</v>
      </c>
      <c r="D53" s="35"/>
      <c r="E53" s="129" t="s">
        <v>130</v>
      </c>
      <c r="F53" s="47"/>
      <c r="G53" s="42"/>
      <c r="H53" s="42"/>
      <c r="I53" s="43">
        <v>72</v>
      </c>
    </row>
    <row r="54" spans="1:9" x14ac:dyDescent="0.2">
      <c r="B54" s="131" t="s">
        <v>134</v>
      </c>
      <c r="C54" s="132">
        <v>2005</v>
      </c>
      <c r="D54" s="35"/>
      <c r="E54" s="129" t="s">
        <v>130</v>
      </c>
      <c r="F54" s="47"/>
      <c r="G54" s="42"/>
      <c r="H54" s="42"/>
      <c r="I54" s="43">
        <v>83</v>
      </c>
    </row>
    <row r="55" spans="1:9" x14ac:dyDescent="0.2">
      <c r="B55" s="131" t="s">
        <v>137</v>
      </c>
      <c r="C55" s="132">
        <v>2007</v>
      </c>
      <c r="D55" s="35"/>
      <c r="E55" s="129" t="s">
        <v>130</v>
      </c>
      <c r="F55" s="36"/>
      <c r="G55" s="36"/>
      <c r="H55" s="36"/>
      <c r="I55" s="43">
        <v>64</v>
      </c>
    </row>
    <row r="56" spans="1:9" x14ac:dyDescent="0.2">
      <c r="B56" s="28"/>
      <c r="C56" s="28"/>
      <c r="D56" s="28"/>
      <c r="E56" s="28"/>
      <c r="F56" s="28"/>
      <c r="G56" s="28"/>
      <c r="H56" s="28"/>
      <c r="I56" s="87">
        <f>SUM(I53:I55)</f>
        <v>219</v>
      </c>
    </row>
    <row r="57" spans="1:9" x14ac:dyDescent="0.2">
      <c r="B57" s="28"/>
      <c r="C57" s="37"/>
      <c r="D57" s="28"/>
      <c r="E57" s="28"/>
    </row>
  </sheetData>
  <mergeCells count="11">
    <mergeCell ref="B52:E52"/>
    <mergeCell ref="F31:F32"/>
    <mergeCell ref="B31:B32"/>
    <mergeCell ref="C31:C32"/>
    <mergeCell ref="D31:D32"/>
    <mergeCell ref="E31:E32"/>
    <mergeCell ref="A32:A33"/>
    <mergeCell ref="G31:G32"/>
    <mergeCell ref="H31:H32"/>
    <mergeCell ref="I31:I32"/>
    <mergeCell ref="B33:E33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IV65536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58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9"/>
    </row>
    <row r="3" spans="1:10" s="28" customFormat="1" x14ac:dyDescent="0.2">
      <c r="A3" s="29">
        <v>1</v>
      </c>
      <c r="B3" s="40"/>
      <c r="C3" s="33"/>
      <c r="D3" s="40"/>
      <c r="E3" s="49"/>
      <c r="F3" s="50"/>
      <c r="G3" s="30"/>
      <c r="H3" s="30"/>
      <c r="I3" s="31">
        <f t="shared" ref="I3:I27" si="0">SUM(G3:H3)</f>
        <v>0</v>
      </c>
      <c r="J3" s="39"/>
    </row>
    <row r="4" spans="1:10" s="28" customFormat="1" x14ac:dyDescent="0.2">
      <c r="A4" s="29">
        <v>2</v>
      </c>
      <c r="B4" s="40"/>
      <c r="C4" s="33"/>
      <c r="D4" s="40"/>
      <c r="E4" s="40"/>
      <c r="F4" s="50"/>
      <c r="G4" s="30"/>
      <c r="H4" s="30"/>
      <c r="I4" s="31">
        <f t="shared" si="0"/>
        <v>0</v>
      </c>
      <c r="J4" s="39"/>
    </row>
    <row r="5" spans="1:10" s="28" customFormat="1" x14ac:dyDescent="0.2">
      <c r="A5" s="29">
        <v>3</v>
      </c>
      <c r="B5" s="40"/>
      <c r="C5" s="33"/>
      <c r="D5" s="40"/>
      <c r="E5" s="49"/>
      <c r="F5" s="50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0"/>
      <c r="C6" s="33"/>
      <c r="D6" s="40"/>
      <c r="E6" s="40"/>
      <c r="F6" s="40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0"/>
      <c r="C7" s="51"/>
      <c r="D7" s="40"/>
      <c r="E7" s="53"/>
      <c r="F7" s="40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0"/>
      <c r="C8" s="33"/>
      <c r="D8" s="40"/>
      <c r="E8" s="40"/>
      <c r="F8" s="40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0"/>
      <c r="C9" s="33"/>
      <c r="D9" s="40"/>
      <c r="E9" s="40"/>
      <c r="F9" s="40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0"/>
      <c r="C10" s="33"/>
      <c r="D10" s="40"/>
      <c r="E10" s="40"/>
      <c r="F10" s="40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0"/>
      <c r="C11" s="33"/>
      <c r="D11" s="40"/>
      <c r="E11" s="40"/>
      <c r="F11" s="40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0"/>
      <c r="C12" s="33"/>
      <c r="D12" s="40"/>
      <c r="E12" s="40"/>
      <c r="F12" s="40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0"/>
      <c r="C13" s="33"/>
      <c r="D13" s="40"/>
      <c r="E13" s="40"/>
      <c r="F13" s="40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0"/>
      <c r="C14" s="33"/>
      <c r="D14" s="40"/>
      <c r="E14" s="40"/>
      <c r="F14" s="40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0"/>
      <c r="C15" s="33"/>
      <c r="D15" s="40"/>
      <c r="E15" s="40"/>
      <c r="F15" s="40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0"/>
      <c r="C16" s="33"/>
      <c r="D16" s="40"/>
      <c r="E16" s="40"/>
      <c r="F16" s="40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0"/>
      <c r="C17" s="33"/>
      <c r="D17" s="40"/>
      <c r="E17" s="40"/>
      <c r="F17" s="40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0"/>
      <c r="C18" s="33"/>
      <c r="D18" s="40"/>
      <c r="E18" s="40"/>
      <c r="F18" s="40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45"/>
      <c r="C19" s="46"/>
      <c r="D19" s="45"/>
      <c r="E19" s="45"/>
      <c r="F19" s="45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45"/>
      <c r="C20" s="46"/>
      <c r="D20" s="45"/>
      <c r="E20" s="45"/>
      <c r="F20" s="45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45"/>
      <c r="C21" s="46"/>
      <c r="D21" s="45"/>
      <c r="E21" s="45"/>
      <c r="F21" s="45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45"/>
      <c r="C22" s="46"/>
      <c r="D22" s="45"/>
      <c r="E22" s="45"/>
      <c r="F22" s="45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45"/>
      <c r="C23" s="46"/>
      <c r="D23" s="45"/>
      <c r="E23" s="45"/>
      <c r="F23" s="45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45"/>
      <c r="C24" s="46"/>
      <c r="D24" s="45"/>
      <c r="E24" s="45"/>
      <c r="F24" s="45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45"/>
      <c r="C25" s="46"/>
      <c r="D25" s="45"/>
      <c r="E25" s="45"/>
      <c r="F25" s="45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45"/>
      <c r="C26" s="46"/>
      <c r="D26" s="45"/>
      <c r="E26" s="45"/>
      <c r="F26" s="45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45"/>
      <c r="C27" s="46"/>
      <c r="D27" s="45"/>
      <c r="E27" s="45"/>
      <c r="F27" s="45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62</v>
      </c>
    </row>
    <row r="31" spans="1:9" s="28" customFormat="1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s="28" customFormat="1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s="28" customFormat="1" x14ac:dyDescent="0.2">
      <c r="I37" s="87">
        <f>SUM(I34:I36)</f>
        <v>0</v>
      </c>
    </row>
    <row r="38" spans="1:9" s="28" customFormat="1" x14ac:dyDescent="0.2">
      <c r="I38" s="86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s="28" customFormat="1" x14ac:dyDescent="0.2">
      <c r="I43" s="87">
        <f>SUM(I40:I42)</f>
        <v>0</v>
      </c>
    </row>
    <row r="44" spans="1:9" s="28" customFormat="1" x14ac:dyDescent="0.2">
      <c r="I44" s="86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49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I4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59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8" x14ac:dyDescent="0.25">
      <c r="A3" s="29">
        <v>1</v>
      </c>
      <c r="B3" s="121"/>
      <c r="C3" s="51"/>
      <c r="D3" s="40"/>
      <c r="E3" s="139"/>
      <c r="F3" s="40"/>
      <c r="G3" s="42"/>
      <c r="H3" s="42"/>
      <c r="I3" s="43"/>
    </row>
    <row r="4" spans="1:9" s="28" customFormat="1" ht="18" x14ac:dyDescent="0.25">
      <c r="A4" s="29">
        <v>2</v>
      </c>
      <c r="B4" s="121"/>
      <c r="C4" s="33"/>
      <c r="D4" s="40"/>
      <c r="E4" s="139"/>
      <c r="F4" s="40"/>
      <c r="G4" s="42"/>
      <c r="H4" s="42"/>
      <c r="I4" s="43"/>
    </row>
    <row r="5" spans="1:9" s="28" customFormat="1" x14ac:dyDescent="0.2">
      <c r="A5" s="29">
        <v>3</v>
      </c>
      <c r="B5" s="40"/>
      <c r="C5" s="33"/>
      <c r="D5" s="40"/>
      <c r="E5" s="40"/>
      <c r="F5" s="40"/>
      <c r="G5" s="42"/>
      <c r="H5" s="42"/>
      <c r="I5" s="43">
        <f>SUM(G5:H5)</f>
        <v>0</v>
      </c>
    </row>
    <row r="6" spans="1:9" s="28" customFormat="1" x14ac:dyDescent="0.2">
      <c r="A6" s="29">
        <v>4</v>
      </c>
      <c r="B6" s="45"/>
      <c r="C6" s="46"/>
      <c r="D6" s="47"/>
      <c r="E6" s="47"/>
      <c r="F6" s="55"/>
      <c r="G6" s="42"/>
      <c r="H6" s="42"/>
      <c r="I6" s="43">
        <f>SUM(G6:H6)</f>
        <v>0</v>
      </c>
    </row>
    <row r="7" spans="1:9" s="28" customFormat="1" x14ac:dyDescent="0.2">
      <c r="A7" s="29">
        <v>5</v>
      </c>
      <c r="B7" s="45"/>
      <c r="C7" s="46"/>
      <c r="D7" s="47"/>
      <c r="E7" s="47"/>
      <c r="F7" s="47"/>
      <c r="G7" s="42"/>
      <c r="H7" s="42"/>
      <c r="I7" s="43">
        <f>SUM(G7:H7)</f>
        <v>0</v>
      </c>
    </row>
    <row r="8" spans="1:9" s="28" customFormat="1" x14ac:dyDescent="0.2">
      <c r="A8" s="29">
        <v>6</v>
      </c>
      <c r="B8" s="41"/>
      <c r="C8" s="48"/>
      <c r="D8" s="47"/>
      <c r="E8" s="47"/>
      <c r="F8" s="52"/>
      <c r="G8" s="42"/>
      <c r="H8" s="42"/>
      <c r="I8" s="43">
        <f t="shared" ref="I8:I27" si="0">SUM(G8:H8)</f>
        <v>0</v>
      </c>
    </row>
    <row r="9" spans="1:9" s="28" customFormat="1" x14ac:dyDescent="0.2">
      <c r="A9" s="29">
        <v>7</v>
      </c>
      <c r="B9" s="41"/>
      <c r="C9" s="48"/>
      <c r="D9" s="47"/>
      <c r="E9" s="52"/>
      <c r="F9" s="52"/>
      <c r="G9" s="42"/>
      <c r="H9" s="42"/>
      <c r="I9" s="43">
        <f t="shared" si="0"/>
        <v>0</v>
      </c>
    </row>
    <row r="10" spans="1:9" s="28" customFormat="1" x14ac:dyDescent="0.2">
      <c r="A10" s="29">
        <v>8</v>
      </c>
      <c r="B10" s="41"/>
      <c r="C10" s="48"/>
      <c r="D10" s="47"/>
      <c r="E10" s="52"/>
      <c r="F10" s="52"/>
      <c r="G10" s="42"/>
      <c r="H10" s="42"/>
      <c r="I10" s="43">
        <f t="shared" si="0"/>
        <v>0</v>
      </c>
    </row>
    <row r="11" spans="1:9" s="28" customFormat="1" x14ac:dyDescent="0.2">
      <c r="A11" s="29">
        <v>9</v>
      </c>
      <c r="B11" s="45"/>
      <c r="C11" s="46"/>
      <c r="D11" s="47"/>
      <c r="E11" s="47"/>
      <c r="F11" s="47"/>
      <c r="G11" s="42"/>
      <c r="H11" s="42"/>
      <c r="I11" s="43">
        <f t="shared" si="0"/>
        <v>0</v>
      </c>
    </row>
    <row r="12" spans="1:9" s="28" customFormat="1" x14ac:dyDescent="0.2">
      <c r="A12" s="29">
        <v>10</v>
      </c>
      <c r="B12" s="45"/>
      <c r="C12" s="46"/>
      <c r="D12" s="47"/>
      <c r="E12" s="47"/>
      <c r="F12" s="47"/>
      <c r="G12" s="42"/>
      <c r="H12" s="42"/>
      <c r="I12" s="43">
        <f t="shared" si="0"/>
        <v>0</v>
      </c>
    </row>
    <row r="13" spans="1:9" s="28" customFormat="1" x14ac:dyDescent="0.2">
      <c r="A13" s="29">
        <v>11</v>
      </c>
      <c r="B13" s="45"/>
      <c r="C13" s="46"/>
      <c r="D13" s="47"/>
      <c r="E13" s="47"/>
      <c r="F13" s="47"/>
      <c r="G13" s="42"/>
      <c r="H13" s="42"/>
      <c r="I13" s="43">
        <f t="shared" si="0"/>
        <v>0</v>
      </c>
    </row>
    <row r="14" spans="1:9" s="28" customFormat="1" x14ac:dyDescent="0.2">
      <c r="A14" s="29">
        <v>12</v>
      </c>
      <c r="B14" s="45"/>
      <c r="C14" s="46"/>
      <c r="D14" s="47"/>
      <c r="E14" s="47"/>
      <c r="F14" s="47"/>
      <c r="G14" s="42"/>
      <c r="H14" s="42"/>
      <c r="I14" s="43">
        <f t="shared" si="0"/>
        <v>0</v>
      </c>
    </row>
    <row r="15" spans="1:9" s="28" customFormat="1" x14ac:dyDescent="0.2">
      <c r="A15" s="29">
        <v>13</v>
      </c>
      <c r="B15" s="45"/>
      <c r="C15" s="46"/>
      <c r="D15" s="47"/>
      <c r="E15" s="47"/>
      <c r="F15" s="47"/>
      <c r="G15" s="42"/>
      <c r="H15" s="42"/>
      <c r="I15" s="43">
        <f t="shared" si="0"/>
        <v>0</v>
      </c>
    </row>
    <row r="16" spans="1:9" s="28" customFormat="1" x14ac:dyDescent="0.2">
      <c r="A16" s="29">
        <v>14</v>
      </c>
      <c r="B16" s="45"/>
      <c r="C16" s="46"/>
      <c r="D16" s="47"/>
      <c r="E16" s="47"/>
      <c r="F16" s="47"/>
      <c r="G16" s="42"/>
      <c r="H16" s="42"/>
      <c r="I16" s="43">
        <f t="shared" si="0"/>
        <v>0</v>
      </c>
    </row>
    <row r="17" spans="1:9" s="28" customFormat="1" x14ac:dyDescent="0.2">
      <c r="A17" s="29">
        <v>15</v>
      </c>
      <c r="B17" s="45"/>
      <c r="C17" s="46"/>
      <c r="D17" s="47"/>
      <c r="E17" s="47"/>
      <c r="F17" s="47"/>
      <c r="G17" s="42"/>
      <c r="H17" s="42"/>
      <c r="I17" s="43">
        <f t="shared" si="0"/>
        <v>0</v>
      </c>
    </row>
    <row r="18" spans="1:9" s="28" customFormat="1" x14ac:dyDescent="0.2">
      <c r="A18" s="29">
        <v>16</v>
      </c>
      <c r="B18" s="45"/>
      <c r="C18" s="46"/>
      <c r="D18" s="47"/>
      <c r="E18" s="47"/>
      <c r="F18" s="47"/>
      <c r="G18" s="42"/>
      <c r="H18" s="42"/>
      <c r="I18" s="43">
        <f t="shared" si="0"/>
        <v>0</v>
      </c>
    </row>
    <row r="19" spans="1:9" s="28" customFormat="1" x14ac:dyDescent="0.2">
      <c r="A19" s="29">
        <v>17</v>
      </c>
      <c r="B19" s="45"/>
      <c r="C19" s="46"/>
      <c r="D19" s="47"/>
      <c r="E19" s="47"/>
      <c r="F19" s="47"/>
      <c r="G19" s="42"/>
      <c r="H19" s="42"/>
      <c r="I19" s="43">
        <f t="shared" si="0"/>
        <v>0</v>
      </c>
    </row>
    <row r="20" spans="1:9" s="28" customFormat="1" x14ac:dyDescent="0.2">
      <c r="A20" s="29">
        <v>18</v>
      </c>
      <c r="B20" s="45"/>
      <c r="C20" s="46"/>
      <c r="D20" s="47"/>
      <c r="E20" s="47"/>
      <c r="F20" s="47"/>
      <c r="G20" s="42"/>
      <c r="H20" s="42"/>
      <c r="I20" s="43">
        <f t="shared" si="0"/>
        <v>0</v>
      </c>
    </row>
    <row r="21" spans="1:9" s="28" customFormat="1" x14ac:dyDescent="0.2">
      <c r="A21" s="29">
        <v>19</v>
      </c>
      <c r="B21" s="45"/>
      <c r="C21" s="46"/>
      <c r="D21" s="47"/>
      <c r="E21" s="47"/>
      <c r="F21" s="47"/>
      <c r="G21" s="42"/>
      <c r="H21" s="42"/>
      <c r="I21" s="43">
        <f t="shared" si="0"/>
        <v>0</v>
      </c>
    </row>
    <row r="22" spans="1:9" s="28" customFormat="1" x14ac:dyDescent="0.2">
      <c r="A22" s="29">
        <v>20</v>
      </c>
      <c r="B22" s="45"/>
      <c r="C22" s="46"/>
      <c r="D22" s="47"/>
      <c r="E22" s="47"/>
      <c r="F22" s="47"/>
      <c r="G22" s="42"/>
      <c r="H22" s="42"/>
      <c r="I22" s="43">
        <f t="shared" si="0"/>
        <v>0</v>
      </c>
    </row>
    <row r="23" spans="1:9" s="28" customFormat="1" x14ac:dyDescent="0.2">
      <c r="A23" s="29">
        <v>21</v>
      </c>
      <c r="B23" s="45"/>
      <c r="C23" s="46"/>
      <c r="D23" s="47"/>
      <c r="E23" s="47"/>
      <c r="F23" s="47"/>
      <c r="G23" s="42"/>
      <c r="H23" s="42"/>
      <c r="I23" s="43">
        <f t="shared" si="0"/>
        <v>0</v>
      </c>
    </row>
    <row r="24" spans="1:9" s="28" customFormat="1" x14ac:dyDescent="0.2">
      <c r="A24" s="29">
        <v>22</v>
      </c>
      <c r="B24" s="45"/>
      <c r="C24" s="46"/>
      <c r="D24" s="47"/>
      <c r="E24" s="47"/>
      <c r="F24" s="47"/>
      <c r="G24" s="42"/>
      <c r="H24" s="42"/>
      <c r="I24" s="43">
        <f t="shared" si="0"/>
        <v>0</v>
      </c>
    </row>
    <row r="25" spans="1:9" s="28" customFormat="1" x14ac:dyDescent="0.2">
      <c r="A25" s="29">
        <v>23</v>
      </c>
      <c r="B25" s="45"/>
      <c r="C25" s="46"/>
      <c r="D25" s="47"/>
      <c r="E25" s="47"/>
      <c r="F25" s="47"/>
      <c r="G25" s="42"/>
      <c r="H25" s="42"/>
      <c r="I25" s="43">
        <f t="shared" si="0"/>
        <v>0</v>
      </c>
    </row>
    <row r="26" spans="1:9" s="28" customFormat="1" x14ac:dyDescent="0.2">
      <c r="A26" s="29">
        <v>24</v>
      </c>
      <c r="B26" s="45"/>
      <c r="C26" s="46"/>
      <c r="D26" s="47"/>
      <c r="E26" s="47"/>
      <c r="F26" s="47"/>
      <c r="G26" s="42"/>
      <c r="H26" s="42"/>
      <c r="I26" s="43">
        <f t="shared" si="0"/>
        <v>0</v>
      </c>
    </row>
    <row r="27" spans="1:9" s="28" customFormat="1" x14ac:dyDescent="0.2">
      <c r="A27" s="29">
        <v>25</v>
      </c>
      <c r="B27" s="45"/>
      <c r="C27" s="46"/>
      <c r="D27" s="47"/>
      <c r="E27" s="47"/>
      <c r="F27" s="47"/>
      <c r="G27" s="42"/>
      <c r="H27" s="42"/>
      <c r="I27" s="43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68</v>
      </c>
    </row>
    <row r="31" spans="1:9" s="28" customFormat="1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s="28" customFormat="1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s="28" customFormat="1" x14ac:dyDescent="0.2">
      <c r="I37" s="87">
        <f>SUM(I34:I36)</f>
        <v>0</v>
      </c>
    </row>
    <row r="38" spans="1:9" s="28" customFormat="1" x14ac:dyDescent="0.2">
      <c r="I38" s="86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s="28" customFormat="1" x14ac:dyDescent="0.2">
      <c r="I43" s="87">
        <f>SUM(I40:I42)</f>
        <v>0</v>
      </c>
    </row>
    <row r="44" spans="1:9" s="28" customFormat="1" x14ac:dyDescent="0.2">
      <c r="I44" s="86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9:9" s="28" customFormat="1" x14ac:dyDescent="0.2"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49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7" activePane="bottomRight" state="frozen"/>
      <selection sqref="A1:J1"/>
      <selection pane="topRight" sqref="A1:J1"/>
      <selection pane="bottomLeft" sqref="A1:J1"/>
      <selection pane="bottomRight" activeCell="B39" sqref="B39:E39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11.85546875" style="4" bestFit="1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86" customFormat="1" ht="15.75" x14ac:dyDescent="0.2">
      <c r="A3" s="81">
        <v>1</v>
      </c>
      <c r="B3" s="82" t="s">
        <v>148</v>
      </c>
      <c r="C3" s="122">
        <v>2009</v>
      </c>
      <c r="D3" s="140" t="s">
        <v>101</v>
      </c>
      <c r="E3" s="82" t="s">
        <v>102</v>
      </c>
      <c r="F3" s="141" t="s">
        <v>93</v>
      </c>
      <c r="G3" s="84">
        <v>69</v>
      </c>
      <c r="H3" s="84">
        <v>73</v>
      </c>
      <c r="I3" s="81">
        <v>142</v>
      </c>
    </row>
    <row r="4" spans="1:10" s="86" customFormat="1" ht="15.75" x14ac:dyDescent="0.2">
      <c r="A4" s="81">
        <v>2</v>
      </c>
      <c r="B4" s="83" t="s">
        <v>149</v>
      </c>
      <c r="C4" s="122">
        <v>2009</v>
      </c>
      <c r="D4" s="83" t="s">
        <v>104</v>
      </c>
      <c r="E4" s="82" t="s">
        <v>112</v>
      </c>
      <c r="F4" s="141" t="s">
        <v>93</v>
      </c>
      <c r="G4" s="84">
        <v>57</v>
      </c>
      <c r="H4" s="84">
        <v>73</v>
      </c>
      <c r="I4" s="81">
        <v>130</v>
      </c>
      <c r="J4" s="142"/>
    </row>
    <row r="5" spans="1:10" s="86" customFormat="1" ht="15.75" x14ac:dyDescent="0.2">
      <c r="A5" s="81">
        <v>3</v>
      </c>
      <c r="B5" s="82" t="s">
        <v>150</v>
      </c>
      <c r="C5" s="122">
        <v>2010</v>
      </c>
      <c r="D5" s="140" t="s">
        <v>101</v>
      </c>
      <c r="E5" s="82" t="s">
        <v>102</v>
      </c>
      <c r="F5" s="141" t="s">
        <v>93</v>
      </c>
      <c r="G5" s="84">
        <v>63</v>
      </c>
      <c r="H5" s="84">
        <v>61</v>
      </c>
      <c r="I5" s="81">
        <v>124</v>
      </c>
      <c r="J5" s="142"/>
    </row>
    <row r="6" spans="1:10" s="28" customFormat="1" ht="15.75" x14ac:dyDescent="0.2">
      <c r="A6" s="29">
        <v>4</v>
      </c>
      <c r="B6" s="132" t="s">
        <v>151</v>
      </c>
      <c r="C6" s="33">
        <v>2008</v>
      </c>
      <c r="D6" s="143" t="s">
        <v>107</v>
      </c>
      <c r="E6" s="132" t="s">
        <v>105</v>
      </c>
      <c r="F6" s="130" t="s">
        <v>93</v>
      </c>
      <c r="G6" s="42">
        <v>58</v>
      </c>
      <c r="H6" s="42">
        <v>63</v>
      </c>
      <c r="I6" s="43">
        <v>121</v>
      </c>
    </row>
    <row r="7" spans="1:10" s="28" customFormat="1" ht="15.75" x14ac:dyDescent="0.2">
      <c r="A7" s="29">
        <v>5</v>
      </c>
      <c r="B7" s="132" t="s">
        <v>152</v>
      </c>
      <c r="C7" s="85">
        <v>2008</v>
      </c>
      <c r="D7" s="143" t="s">
        <v>91</v>
      </c>
      <c r="E7" s="143" t="s">
        <v>99</v>
      </c>
      <c r="F7" s="130" t="s">
        <v>93</v>
      </c>
      <c r="G7" s="42">
        <v>57</v>
      </c>
      <c r="H7" s="42">
        <v>61</v>
      </c>
      <c r="I7" s="43">
        <v>118</v>
      </c>
    </row>
    <row r="8" spans="1:10" s="28" customFormat="1" ht="15.75" x14ac:dyDescent="0.2">
      <c r="A8" s="29">
        <v>6</v>
      </c>
      <c r="B8" s="132" t="s">
        <v>154</v>
      </c>
      <c r="C8" s="85">
        <v>2010</v>
      </c>
      <c r="D8" s="36" t="s">
        <v>101</v>
      </c>
      <c r="E8" s="132" t="s">
        <v>102</v>
      </c>
      <c r="F8" s="130" t="s">
        <v>93</v>
      </c>
      <c r="G8" s="42">
        <v>35</v>
      </c>
      <c r="H8" s="42">
        <v>36</v>
      </c>
      <c r="I8" s="43">
        <v>76</v>
      </c>
    </row>
    <row r="9" spans="1:10" s="28" customFormat="1" ht="15.75" x14ac:dyDescent="0.2">
      <c r="A9" s="29">
        <v>7</v>
      </c>
      <c r="B9" s="143"/>
      <c r="C9" s="143"/>
      <c r="D9" s="36"/>
      <c r="E9" s="132"/>
      <c r="F9" s="47"/>
      <c r="G9" s="42"/>
      <c r="H9" s="42"/>
      <c r="I9" s="43">
        <f>SUM(G9:H9)</f>
        <v>0</v>
      </c>
      <c r="J9" s="37"/>
    </row>
    <row r="10" spans="1:10" s="28" customFormat="1" ht="15.75" x14ac:dyDescent="0.2">
      <c r="A10" s="29">
        <v>8</v>
      </c>
      <c r="B10" s="45"/>
      <c r="C10" s="46"/>
      <c r="D10" s="45"/>
      <c r="E10" s="50"/>
      <c r="F10" s="47"/>
      <c r="G10" s="42"/>
      <c r="H10" s="42"/>
      <c r="I10" s="43">
        <f>SUM(G10:H10)</f>
        <v>0</v>
      </c>
    </row>
    <row r="11" spans="1:10" s="28" customFormat="1" ht="15.75" x14ac:dyDescent="0.2">
      <c r="A11" s="29">
        <v>9</v>
      </c>
      <c r="B11" s="45"/>
      <c r="C11" s="46"/>
      <c r="D11" s="45"/>
      <c r="E11" s="50"/>
      <c r="F11" s="47"/>
      <c r="G11" s="42"/>
      <c r="H11" s="42"/>
      <c r="I11" s="43">
        <f t="shared" ref="I11:I27" si="0">SUM(G11:H11)</f>
        <v>0</v>
      </c>
    </row>
    <row r="12" spans="1:10" s="28" customFormat="1" ht="15.75" x14ac:dyDescent="0.2">
      <c r="A12" s="29">
        <v>10</v>
      </c>
      <c r="B12" s="45"/>
      <c r="C12" s="46"/>
      <c r="D12" s="45"/>
      <c r="E12" s="50"/>
      <c r="F12" s="47"/>
      <c r="G12" s="42"/>
      <c r="H12" s="42"/>
      <c r="I12" s="43">
        <f t="shared" si="0"/>
        <v>0</v>
      </c>
    </row>
    <row r="13" spans="1:10" s="28" customFormat="1" ht="15.75" x14ac:dyDescent="0.2">
      <c r="A13" s="29">
        <v>11</v>
      </c>
      <c r="B13" s="50"/>
      <c r="C13" s="51"/>
      <c r="D13" s="45"/>
      <c r="E13" s="50"/>
      <c r="F13" s="47"/>
      <c r="G13" s="42"/>
      <c r="H13" s="42"/>
      <c r="I13" s="43">
        <f t="shared" si="0"/>
        <v>0</v>
      </c>
    </row>
    <row r="14" spans="1:10" s="28" customFormat="1" ht="15.75" x14ac:dyDescent="0.2">
      <c r="A14" s="29">
        <v>12</v>
      </c>
      <c r="B14" s="45"/>
      <c r="C14" s="46"/>
      <c r="D14" s="45"/>
      <c r="E14" s="45"/>
      <c r="F14" s="47"/>
      <c r="G14" s="42"/>
      <c r="H14" s="42"/>
      <c r="I14" s="43">
        <f t="shared" si="0"/>
        <v>0</v>
      </c>
    </row>
    <row r="15" spans="1:10" s="28" customFormat="1" ht="15.75" x14ac:dyDescent="0.2">
      <c r="A15" s="29">
        <v>13</v>
      </c>
      <c r="B15" s="45"/>
      <c r="C15" s="46"/>
      <c r="D15" s="45"/>
      <c r="E15" s="45"/>
      <c r="F15" s="47"/>
      <c r="G15" s="42"/>
      <c r="H15" s="42"/>
      <c r="I15" s="43">
        <f t="shared" si="0"/>
        <v>0</v>
      </c>
    </row>
    <row r="16" spans="1:10" s="28" customFormat="1" ht="15.75" x14ac:dyDescent="0.2">
      <c r="A16" s="29">
        <v>14</v>
      </c>
      <c r="B16" s="45"/>
      <c r="C16" s="46"/>
      <c r="D16" s="45"/>
      <c r="E16" s="45"/>
      <c r="F16" s="47"/>
      <c r="G16" s="42"/>
      <c r="H16" s="42"/>
      <c r="I16" s="43">
        <f t="shared" si="0"/>
        <v>0</v>
      </c>
    </row>
    <row r="17" spans="1:9" s="28" customFormat="1" ht="15.75" x14ac:dyDescent="0.2">
      <c r="A17" s="29">
        <v>15</v>
      </c>
      <c r="B17" s="45"/>
      <c r="C17" s="46"/>
      <c r="D17" s="45"/>
      <c r="E17" s="45"/>
      <c r="F17" s="47"/>
      <c r="G17" s="42"/>
      <c r="H17" s="42"/>
      <c r="I17" s="43">
        <f t="shared" si="0"/>
        <v>0</v>
      </c>
    </row>
    <row r="18" spans="1:9" s="28" customFormat="1" ht="15.75" x14ac:dyDescent="0.2">
      <c r="A18" s="29">
        <v>16</v>
      </c>
      <c r="B18" s="45"/>
      <c r="C18" s="46"/>
      <c r="D18" s="45"/>
      <c r="E18" s="45"/>
      <c r="F18" s="47"/>
      <c r="G18" s="42"/>
      <c r="H18" s="42"/>
      <c r="I18" s="43">
        <f t="shared" si="0"/>
        <v>0</v>
      </c>
    </row>
    <row r="19" spans="1:9" s="28" customFormat="1" ht="15.75" x14ac:dyDescent="0.2">
      <c r="A19" s="29">
        <v>17</v>
      </c>
      <c r="B19" s="45"/>
      <c r="C19" s="46"/>
      <c r="D19" s="45"/>
      <c r="E19" s="45"/>
      <c r="F19" s="47"/>
      <c r="G19" s="42"/>
      <c r="H19" s="42"/>
      <c r="I19" s="43">
        <f t="shared" si="0"/>
        <v>0</v>
      </c>
    </row>
    <row r="20" spans="1:9" s="28" customFormat="1" ht="15.75" x14ac:dyDescent="0.2">
      <c r="A20" s="29">
        <v>18</v>
      </c>
      <c r="B20" s="45"/>
      <c r="C20" s="46"/>
      <c r="D20" s="45"/>
      <c r="E20" s="45"/>
      <c r="F20" s="47"/>
      <c r="G20" s="42"/>
      <c r="H20" s="42"/>
      <c r="I20" s="43">
        <f t="shared" si="0"/>
        <v>0</v>
      </c>
    </row>
    <row r="21" spans="1:9" s="28" customFormat="1" ht="15.75" x14ac:dyDescent="0.2">
      <c r="A21" s="29">
        <v>19</v>
      </c>
      <c r="B21" s="45"/>
      <c r="C21" s="46"/>
      <c r="D21" s="45"/>
      <c r="E21" s="45"/>
      <c r="F21" s="47"/>
      <c r="G21" s="42"/>
      <c r="H21" s="42"/>
      <c r="I21" s="43">
        <f t="shared" si="0"/>
        <v>0</v>
      </c>
    </row>
    <row r="22" spans="1:9" s="28" customFormat="1" ht="15.75" x14ac:dyDescent="0.2">
      <c r="A22" s="29">
        <v>20</v>
      </c>
      <c r="B22" s="45"/>
      <c r="C22" s="46"/>
      <c r="D22" s="45"/>
      <c r="E22" s="45"/>
      <c r="F22" s="47"/>
      <c r="G22" s="42"/>
      <c r="H22" s="42"/>
      <c r="I22" s="43">
        <f t="shared" si="0"/>
        <v>0</v>
      </c>
    </row>
    <row r="23" spans="1:9" s="28" customFormat="1" ht="15.75" x14ac:dyDescent="0.2">
      <c r="A23" s="29">
        <v>21</v>
      </c>
      <c r="B23" s="45"/>
      <c r="C23" s="46"/>
      <c r="D23" s="45"/>
      <c r="E23" s="45"/>
      <c r="F23" s="47"/>
      <c r="G23" s="42"/>
      <c r="H23" s="42"/>
      <c r="I23" s="43">
        <f t="shared" si="0"/>
        <v>0</v>
      </c>
    </row>
    <row r="24" spans="1:9" s="28" customFormat="1" ht="15.75" x14ac:dyDescent="0.2">
      <c r="A24" s="29">
        <v>22</v>
      </c>
      <c r="B24" s="45"/>
      <c r="C24" s="46"/>
      <c r="D24" s="45"/>
      <c r="E24" s="45"/>
      <c r="F24" s="47"/>
      <c r="G24" s="42"/>
      <c r="H24" s="42"/>
      <c r="I24" s="43">
        <f t="shared" si="0"/>
        <v>0</v>
      </c>
    </row>
    <row r="25" spans="1:9" s="28" customFormat="1" ht="15.75" x14ac:dyDescent="0.2">
      <c r="A25" s="29">
        <v>23</v>
      </c>
      <c r="B25" s="45"/>
      <c r="C25" s="46"/>
      <c r="D25" s="45"/>
      <c r="E25" s="45"/>
      <c r="F25" s="47"/>
      <c r="G25" s="42"/>
      <c r="H25" s="42"/>
      <c r="I25" s="43">
        <f t="shared" si="0"/>
        <v>0</v>
      </c>
    </row>
    <row r="26" spans="1:9" s="28" customFormat="1" ht="15.75" x14ac:dyDescent="0.2">
      <c r="A26" s="29">
        <v>24</v>
      </c>
      <c r="B26" s="45"/>
      <c r="C26" s="46"/>
      <c r="D26" s="45"/>
      <c r="E26" s="45"/>
      <c r="F26" s="47"/>
      <c r="G26" s="42"/>
      <c r="H26" s="42"/>
      <c r="I26" s="43">
        <f t="shared" si="0"/>
        <v>0</v>
      </c>
    </row>
    <row r="27" spans="1:9" s="28" customFormat="1" ht="15.75" x14ac:dyDescent="0.2">
      <c r="A27" s="29">
        <v>25</v>
      </c>
      <c r="B27" s="45"/>
      <c r="C27" s="46"/>
      <c r="D27" s="45"/>
      <c r="E27" s="45"/>
      <c r="F27" s="47"/>
      <c r="G27" s="42"/>
      <c r="H27" s="42"/>
      <c r="I27" s="43">
        <f t="shared" si="0"/>
        <v>0</v>
      </c>
    </row>
    <row r="30" spans="1:9" ht="15.75" x14ac:dyDescent="0.2">
      <c r="A30" s="12" t="s">
        <v>48</v>
      </c>
    </row>
    <row r="31" spans="1:9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ht="15" customHeigh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 t="s">
        <v>102</v>
      </c>
      <c r="C33" s="196"/>
      <c r="D33" s="196"/>
      <c r="E33" s="197"/>
      <c r="F33" s="36"/>
      <c r="G33" s="36"/>
      <c r="H33" s="36"/>
      <c r="I33" s="87"/>
    </row>
    <row r="34" spans="1:9" ht="15.75" x14ac:dyDescent="0.2">
      <c r="A34" s="28"/>
      <c r="B34" s="145" t="s">
        <v>148</v>
      </c>
      <c r="C34" s="146">
        <v>39943</v>
      </c>
      <c r="D34" s="36" t="s">
        <v>101</v>
      </c>
      <c r="E34" s="145" t="s">
        <v>102</v>
      </c>
      <c r="F34" s="147" t="s">
        <v>93</v>
      </c>
      <c r="G34" s="30">
        <v>69</v>
      </c>
      <c r="H34" s="30">
        <v>73</v>
      </c>
      <c r="I34" s="31">
        <v>142</v>
      </c>
    </row>
    <row r="35" spans="1:9" ht="15.75" x14ac:dyDescent="0.2">
      <c r="A35" s="28"/>
      <c r="B35" s="145" t="s">
        <v>150</v>
      </c>
      <c r="C35" s="146">
        <v>40286</v>
      </c>
      <c r="D35" s="36" t="s">
        <v>101</v>
      </c>
      <c r="E35" s="145" t="s">
        <v>102</v>
      </c>
      <c r="F35" s="147" t="s">
        <v>93</v>
      </c>
      <c r="G35" s="30">
        <v>63</v>
      </c>
      <c r="H35" s="30">
        <v>61</v>
      </c>
      <c r="I35" s="31">
        <v>124</v>
      </c>
    </row>
    <row r="36" spans="1:9" ht="15.75" x14ac:dyDescent="0.2">
      <c r="A36" s="28"/>
      <c r="B36" s="145" t="s">
        <v>154</v>
      </c>
      <c r="C36" s="146">
        <v>40202</v>
      </c>
      <c r="D36" s="36" t="s">
        <v>101</v>
      </c>
      <c r="E36" s="145" t="s">
        <v>102</v>
      </c>
      <c r="F36" s="147" t="s">
        <v>93</v>
      </c>
      <c r="G36" s="42">
        <v>35</v>
      </c>
      <c r="H36" s="42">
        <v>36</v>
      </c>
      <c r="I36" s="43">
        <v>76</v>
      </c>
    </row>
    <row r="37" spans="1:9" ht="15.75" x14ac:dyDescent="0.2">
      <c r="A37" s="28"/>
      <c r="B37" s="52"/>
      <c r="C37" s="148"/>
      <c r="D37" s="28"/>
      <c r="E37" s="28"/>
      <c r="F37" s="28"/>
      <c r="G37" s="28"/>
      <c r="H37" s="28"/>
      <c r="I37" s="87">
        <f>SUM(I34:I36)</f>
        <v>342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49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M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6" sqref="F3:F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10.7109375" style="4" bestFit="1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3" ht="24.75" customHeight="1" x14ac:dyDescent="0.2">
      <c r="A1" s="12" t="s">
        <v>19</v>
      </c>
    </row>
    <row r="2" spans="1:13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K2" s="86"/>
      <c r="L2" s="86"/>
      <c r="M2" s="86"/>
    </row>
    <row r="3" spans="1:13" s="28" customFormat="1" ht="15.75" x14ac:dyDescent="0.25">
      <c r="A3" s="29">
        <v>1</v>
      </c>
      <c r="B3" s="149" t="s">
        <v>155</v>
      </c>
      <c r="C3" s="125">
        <v>2006</v>
      </c>
      <c r="D3" s="150" t="s">
        <v>104</v>
      </c>
      <c r="E3" s="127" t="s">
        <v>156</v>
      </c>
      <c r="F3" s="147" t="s">
        <v>93</v>
      </c>
      <c r="G3" s="128">
        <v>91</v>
      </c>
      <c r="H3" s="128">
        <v>81</v>
      </c>
      <c r="I3" s="31">
        <v>172</v>
      </c>
    </row>
    <row r="4" spans="1:13" s="28" customFormat="1" ht="15.75" x14ac:dyDescent="0.25">
      <c r="A4" s="29">
        <v>2</v>
      </c>
      <c r="B4" s="149" t="s">
        <v>157</v>
      </c>
      <c r="C4" s="159">
        <v>2006</v>
      </c>
      <c r="D4" s="150" t="s">
        <v>104</v>
      </c>
      <c r="E4" s="127" t="s">
        <v>159</v>
      </c>
      <c r="F4" s="147" t="s">
        <v>93</v>
      </c>
      <c r="G4" s="128">
        <v>70</v>
      </c>
      <c r="H4" s="128">
        <v>94</v>
      </c>
      <c r="I4" s="31">
        <v>164</v>
      </c>
      <c r="J4" s="37"/>
    </row>
    <row r="5" spans="1:13" s="28" customFormat="1" ht="15.75" x14ac:dyDescent="0.25">
      <c r="A5" s="29">
        <v>3</v>
      </c>
      <c r="B5" s="150" t="s">
        <v>160</v>
      </c>
      <c r="C5" s="125">
        <v>2005</v>
      </c>
      <c r="D5" s="150" t="s">
        <v>107</v>
      </c>
      <c r="E5" s="127" t="s">
        <v>110</v>
      </c>
      <c r="F5" s="147" t="s">
        <v>93</v>
      </c>
      <c r="G5" s="128">
        <v>80</v>
      </c>
      <c r="H5" s="128">
        <v>80</v>
      </c>
      <c r="I5" s="31">
        <v>160</v>
      </c>
      <c r="J5" s="37"/>
    </row>
    <row r="6" spans="1:13" s="28" customFormat="1" ht="15.75" x14ac:dyDescent="0.2">
      <c r="A6" s="29">
        <v>4</v>
      </c>
      <c r="B6" s="151" t="s">
        <v>161</v>
      </c>
      <c r="C6" s="157"/>
      <c r="D6" s="151" t="s">
        <v>107</v>
      </c>
      <c r="E6" s="151" t="s">
        <v>121</v>
      </c>
      <c r="F6" s="147" t="s">
        <v>93</v>
      </c>
      <c r="G6" s="30">
        <v>78</v>
      </c>
      <c r="H6" s="30">
        <v>72</v>
      </c>
      <c r="I6" s="31">
        <v>150</v>
      </c>
    </row>
    <row r="7" spans="1:13" s="28" customFormat="1" ht="15.75" x14ac:dyDescent="0.2">
      <c r="A7" s="29">
        <v>5</v>
      </c>
      <c r="B7" s="151" t="s">
        <v>162</v>
      </c>
      <c r="C7" s="157">
        <v>2007</v>
      </c>
      <c r="D7" s="151" t="s">
        <v>172</v>
      </c>
      <c r="E7" s="151" t="s">
        <v>163</v>
      </c>
      <c r="F7" s="147" t="s">
        <v>93</v>
      </c>
      <c r="G7" s="30">
        <v>65</v>
      </c>
      <c r="H7" s="30">
        <v>75</v>
      </c>
      <c r="I7" s="31">
        <v>140</v>
      </c>
    </row>
    <row r="8" spans="1:13" s="28" customFormat="1" ht="15.75" x14ac:dyDescent="0.2">
      <c r="A8" s="29">
        <v>6</v>
      </c>
      <c r="B8" s="151" t="s">
        <v>164</v>
      </c>
      <c r="C8" s="157">
        <v>2005</v>
      </c>
      <c r="D8" s="151" t="s">
        <v>104</v>
      </c>
      <c r="E8" s="151" t="s">
        <v>159</v>
      </c>
      <c r="F8" s="147" t="s">
        <v>93</v>
      </c>
      <c r="G8" s="30">
        <v>76</v>
      </c>
      <c r="H8" s="30">
        <v>63</v>
      </c>
      <c r="I8" s="31">
        <v>139</v>
      </c>
    </row>
    <row r="9" spans="1:13" s="28" customFormat="1" ht="15.75" x14ac:dyDescent="0.2">
      <c r="A9" s="29">
        <v>7</v>
      </c>
      <c r="B9" s="151" t="s">
        <v>166</v>
      </c>
      <c r="C9" s="157">
        <v>2006</v>
      </c>
      <c r="D9" s="151" t="s">
        <v>107</v>
      </c>
      <c r="E9" s="151" t="s">
        <v>130</v>
      </c>
      <c r="F9" s="147" t="s">
        <v>93</v>
      </c>
      <c r="G9" s="30">
        <v>76</v>
      </c>
      <c r="H9" s="30">
        <v>62</v>
      </c>
      <c r="I9" s="31">
        <v>138</v>
      </c>
      <c r="J9" s="37"/>
    </row>
    <row r="10" spans="1:13" s="28" customFormat="1" ht="15.75" x14ac:dyDescent="0.2">
      <c r="A10" s="29">
        <v>8</v>
      </c>
      <c r="B10" s="151" t="s">
        <v>167</v>
      </c>
      <c r="C10" s="157">
        <v>2005</v>
      </c>
      <c r="D10" s="151" t="s">
        <v>175</v>
      </c>
      <c r="E10" s="151" t="s">
        <v>110</v>
      </c>
      <c r="F10" s="147" t="s">
        <v>93</v>
      </c>
      <c r="G10" s="30">
        <v>69</v>
      </c>
      <c r="H10" s="30">
        <v>68</v>
      </c>
      <c r="I10" s="31">
        <v>137</v>
      </c>
    </row>
    <row r="11" spans="1:13" s="28" customFormat="1" ht="15.75" x14ac:dyDescent="0.2">
      <c r="A11" s="29">
        <v>9</v>
      </c>
      <c r="B11" s="151" t="s">
        <v>168</v>
      </c>
      <c r="C11" s="157">
        <v>2004</v>
      </c>
      <c r="D11" s="151" t="s">
        <v>104</v>
      </c>
      <c r="E11" s="151" t="s">
        <v>159</v>
      </c>
      <c r="F11" s="147" t="s">
        <v>93</v>
      </c>
      <c r="G11" s="30">
        <v>61</v>
      </c>
      <c r="H11" s="30">
        <v>70</v>
      </c>
      <c r="I11" s="31">
        <v>131</v>
      </c>
    </row>
    <row r="12" spans="1:13" s="28" customFormat="1" ht="15.75" x14ac:dyDescent="0.2">
      <c r="A12" s="29">
        <v>10</v>
      </c>
      <c r="B12" s="151" t="s">
        <v>170</v>
      </c>
      <c r="C12" s="157">
        <v>2006</v>
      </c>
      <c r="D12" s="151" t="s">
        <v>104</v>
      </c>
      <c r="E12" s="151" t="s">
        <v>121</v>
      </c>
      <c r="F12" s="147" t="s">
        <v>93</v>
      </c>
      <c r="G12" s="30">
        <v>61</v>
      </c>
      <c r="H12" s="30">
        <v>68</v>
      </c>
      <c r="I12" s="31">
        <v>129</v>
      </c>
    </row>
    <row r="13" spans="1:13" s="28" customFormat="1" ht="15.75" x14ac:dyDescent="0.2">
      <c r="A13" s="29">
        <v>11</v>
      </c>
      <c r="B13" s="151" t="s">
        <v>171</v>
      </c>
      <c r="C13" s="157">
        <v>2005</v>
      </c>
      <c r="D13" s="151" t="s">
        <v>172</v>
      </c>
      <c r="E13" s="151" t="s">
        <v>116</v>
      </c>
      <c r="F13" s="147" t="s">
        <v>93</v>
      </c>
      <c r="G13" s="30">
        <v>58</v>
      </c>
      <c r="H13" s="30">
        <v>65</v>
      </c>
      <c r="I13" s="31">
        <v>123</v>
      </c>
    </row>
    <row r="14" spans="1:13" s="28" customFormat="1" ht="15.75" x14ac:dyDescent="0.2">
      <c r="A14" s="29">
        <v>12</v>
      </c>
      <c r="B14" s="151" t="s">
        <v>173</v>
      </c>
      <c r="C14" s="157">
        <v>2005</v>
      </c>
      <c r="D14" s="151" t="s">
        <v>176</v>
      </c>
      <c r="E14" s="151" t="s">
        <v>163</v>
      </c>
      <c r="F14" s="147" t="s">
        <v>93</v>
      </c>
      <c r="G14" s="30">
        <v>49</v>
      </c>
      <c r="H14" s="30">
        <v>41</v>
      </c>
      <c r="I14" s="31">
        <v>90</v>
      </c>
    </row>
    <row r="15" spans="1:13" s="28" customFormat="1" ht="15.75" x14ac:dyDescent="0.2">
      <c r="A15" s="29">
        <v>13</v>
      </c>
      <c r="B15" s="151"/>
      <c r="C15" s="157"/>
      <c r="D15" s="151"/>
      <c r="E15" s="151"/>
      <c r="F15" s="147"/>
      <c r="G15" s="30"/>
      <c r="H15" s="30"/>
      <c r="I15" s="31">
        <f t="shared" ref="I15:I27" si="0">SUM(G15:H15)</f>
        <v>0</v>
      </c>
    </row>
    <row r="16" spans="1:13" s="28" customFormat="1" ht="15.75" x14ac:dyDescent="0.2">
      <c r="A16" s="29">
        <v>14</v>
      </c>
      <c r="B16" s="151"/>
      <c r="C16" s="157"/>
      <c r="D16" s="151"/>
      <c r="E16" s="129"/>
      <c r="F16" s="147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151"/>
      <c r="C17" s="157"/>
      <c r="D17" s="151"/>
      <c r="E17" s="129"/>
      <c r="F17" s="147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152"/>
      <c r="C18" s="158"/>
      <c r="D18" s="153"/>
      <c r="E18" s="154"/>
      <c r="F18" s="147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45"/>
      <c r="C19" s="46"/>
      <c r="D19" s="45"/>
      <c r="E19" s="45"/>
      <c r="F19" s="47"/>
      <c r="G19" s="42"/>
      <c r="H19" s="42"/>
      <c r="I19" s="43">
        <f t="shared" si="0"/>
        <v>0</v>
      </c>
    </row>
    <row r="20" spans="1:9" s="28" customFormat="1" ht="15.75" x14ac:dyDescent="0.2">
      <c r="A20" s="29">
        <v>18</v>
      </c>
      <c r="B20" s="45"/>
      <c r="C20" s="46"/>
      <c r="D20" s="45"/>
      <c r="E20" s="45"/>
      <c r="F20" s="47"/>
      <c r="G20" s="42"/>
      <c r="H20" s="42"/>
      <c r="I20" s="43">
        <f t="shared" si="0"/>
        <v>0</v>
      </c>
    </row>
    <row r="21" spans="1:9" s="28" customFormat="1" ht="15.75" x14ac:dyDescent="0.2">
      <c r="A21" s="29">
        <v>19</v>
      </c>
      <c r="B21" s="45"/>
      <c r="C21" s="46"/>
      <c r="D21" s="45"/>
      <c r="E21" s="45"/>
      <c r="F21" s="47"/>
      <c r="G21" s="42"/>
      <c r="H21" s="42"/>
      <c r="I21" s="43">
        <f t="shared" si="0"/>
        <v>0</v>
      </c>
    </row>
    <row r="22" spans="1:9" s="28" customFormat="1" ht="15.75" x14ac:dyDescent="0.2">
      <c r="A22" s="29">
        <v>20</v>
      </c>
      <c r="B22" s="45"/>
      <c r="C22" s="46"/>
      <c r="D22" s="45"/>
      <c r="E22" s="45"/>
      <c r="F22" s="47"/>
      <c r="G22" s="42"/>
      <c r="H22" s="42"/>
      <c r="I22" s="43">
        <f t="shared" si="0"/>
        <v>0</v>
      </c>
    </row>
    <row r="23" spans="1:9" s="28" customFormat="1" ht="15.75" x14ac:dyDescent="0.2">
      <c r="A23" s="29">
        <v>21</v>
      </c>
      <c r="B23" s="45"/>
      <c r="C23" s="46"/>
      <c r="D23" s="45"/>
      <c r="E23" s="45"/>
      <c r="F23" s="47"/>
      <c r="G23" s="42"/>
      <c r="H23" s="42"/>
      <c r="I23" s="43">
        <f t="shared" si="0"/>
        <v>0</v>
      </c>
    </row>
    <row r="24" spans="1:9" s="28" customFormat="1" ht="15.75" x14ac:dyDescent="0.2">
      <c r="A24" s="29">
        <v>22</v>
      </c>
      <c r="B24" s="45"/>
      <c r="C24" s="46"/>
      <c r="D24" s="45"/>
      <c r="E24" s="45"/>
      <c r="F24" s="47"/>
      <c r="G24" s="42"/>
      <c r="H24" s="42"/>
      <c r="I24" s="43">
        <f t="shared" si="0"/>
        <v>0</v>
      </c>
    </row>
    <row r="25" spans="1:9" s="28" customFormat="1" ht="15.75" x14ac:dyDescent="0.2">
      <c r="A25" s="29">
        <v>23</v>
      </c>
      <c r="B25" s="45"/>
      <c r="C25" s="46"/>
      <c r="D25" s="45"/>
      <c r="E25" s="45"/>
      <c r="F25" s="47"/>
      <c r="G25" s="42"/>
      <c r="H25" s="42"/>
      <c r="I25" s="43">
        <f t="shared" si="0"/>
        <v>0</v>
      </c>
    </row>
    <row r="26" spans="1:9" s="28" customFormat="1" ht="15.75" x14ac:dyDescent="0.2">
      <c r="A26" s="29">
        <v>24</v>
      </c>
      <c r="B26" s="45"/>
      <c r="C26" s="46"/>
      <c r="D26" s="45"/>
      <c r="E26" s="45"/>
      <c r="F26" s="47"/>
      <c r="G26" s="42"/>
      <c r="H26" s="42"/>
      <c r="I26" s="43">
        <f t="shared" si="0"/>
        <v>0</v>
      </c>
    </row>
    <row r="27" spans="1:9" s="28" customFormat="1" ht="15.75" x14ac:dyDescent="0.2">
      <c r="A27" s="29">
        <v>25</v>
      </c>
      <c r="B27" s="45"/>
      <c r="C27" s="46"/>
      <c r="D27" s="45"/>
      <c r="E27" s="45"/>
      <c r="F27" s="47"/>
      <c r="G27" s="42"/>
      <c r="H27" s="42"/>
      <c r="I27" s="43">
        <f t="shared" si="0"/>
        <v>0</v>
      </c>
    </row>
    <row r="30" spans="1:9" ht="15.75" x14ac:dyDescent="0.2">
      <c r="A30" s="12" t="s">
        <v>49</v>
      </c>
    </row>
    <row r="31" spans="1:9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ht="15" customHeight="1" x14ac:dyDescent="0.2">
      <c r="A32" s="188"/>
      <c r="B32" s="190"/>
      <c r="C32" s="202"/>
      <c r="D32" s="192"/>
      <c r="E32" s="188"/>
      <c r="F32" s="188"/>
      <c r="G32" s="192"/>
      <c r="H32" s="192"/>
      <c r="I32" s="188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ht="15.75" x14ac:dyDescent="0.25">
      <c r="A34" s="28"/>
      <c r="B34" s="155" t="s">
        <v>157</v>
      </c>
      <c r="C34" s="160" t="s">
        <v>158</v>
      </c>
      <c r="D34" s="151" t="s">
        <v>104</v>
      </c>
      <c r="E34" s="129" t="s">
        <v>159</v>
      </c>
      <c r="F34" s="147" t="s">
        <v>93</v>
      </c>
      <c r="G34" s="30">
        <v>70</v>
      </c>
      <c r="H34" s="30">
        <v>94</v>
      </c>
      <c r="I34" s="31">
        <v>164</v>
      </c>
    </row>
    <row r="35" spans="1:9" ht="15.75" x14ac:dyDescent="0.25">
      <c r="A35" s="28"/>
      <c r="B35" s="156" t="s">
        <v>164</v>
      </c>
      <c r="C35" s="157" t="s">
        <v>165</v>
      </c>
      <c r="D35" s="151" t="s">
        <v>104</v>
      </c>
      <c r="E35" s="129" t="s">
        <v>159</v>
      </c>
      <c r="F35" s="147" t="s">
        <v>93</v>
      </c>
      <c r="G35" s="30">
        <v>76</v>
      </c>
      <c r="H35" s="30">
        <v>63</v>
      </c>
      <c r="I35" s="31">
        <v>139</v>
      </c>
    </row>
    <row r="36" spans="1:9" ht="15.75" x14ac:dyDescent="0.2">
      <c r="A36" s="28"/>
      <c r="B36" s="152" t="s">
        <v>174</v>
      </c>
      <c r="C36" s="158" t="s">
        <v>169</v>
      </c>
      <c r="D36" s="153" t="s">
        <v>104</v>
      </c>
      <c r="E36" s="154" t="s">
        <v>159</v>
      </c>
      <c r="F36" s="147" t="s">
        <v>93</v>
      </c>
      <c r="G36" s="30">
        <v>61</v>
      </c>
      <c r="H36" s="30">
        <v>70</v>
      </c>
      <c r="I36" s="31">
        <v>131</v>
      </c>
    </row>
    <row r="37" spans="1:9" ht="15.75" x14ac:dyDescent="0.2">
      <c r="A37" s="28"/>
      <c r="B37" s="28"/>
      <c r="C37" s="37"/>
      <c r="D37" s="28"/>
      <c r="E37" s="28"/>
      <c r="F37" s="28"/>
      <c r="G37" s="28"/>
      <c r="H37" s="28"/>
      <c r="I37" s="87">
        <f>SUM(I34:I36)</f>
        <v>434</v>
      </c>
    </row>
    <row r="38" spans="1:9" ht="15.75" x14ac:dyDescent="0.2">
      <c r="A38" s="28"/>
      <c r="B38" s="28"/>
      <c r="C38" s="37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29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29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29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37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37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29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29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29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37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6" sqref="E16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60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45"/>
      <c r="C3" s="46"/>
      <c r="D3" s="55"/>
      <c r="E3" s="55"/>
      <c r="F3" s="47"/>
      <c r="G3" s="42"/>
      <c r="H3" s="42"/>
      <c r="I3" s="43">
        <f>SUM(G3:H3)</f>
        <v>0</v>
      </c>
    </row>
    <row r="4" spans="1:9" s="28" customFormat="1" ht="15.75" x14ac:dyDescent="0.2">
      <c r="A4" s="29">
        <v>2</v>
      </c>
      <c r="B4" s="45"/>
      <c r="C4" s="46"/>
      <c r="D4" s="47"/>
      <c r="E4" s="47"/>
      <c r="F4" s="47"/>
      <c r="G4" s="42"/>
      <c r="H4" s="42"/>
      <c r="I4" s="43">
        <f t="shared" ref="I4:I27" si="0">SUM(G4:H4)</f>
        <v>0</v>
      </c>
    </row>
    <row r="5" spans="1:9" s="28" customFormat="1" ht="15.75" x14ac:dyDescent="0.2">
      <c r="A5" s="29">
        <v>3</v>
      </c>
      <c r="B5" s="45"/>
      <c r="C5" s="46"/>
      <c r="D5" s="47"/>
      <c r="E5" s="47"/>
      <c r="F5" s="47"/>
      <c r="G5" s="42"/>
      <c r="H5" s="42"/>
      <c r="I5" s="43">
        <f t="shared" si="0"/>
        <v>0</v>
      </c>
    </row>
    <row r="6" spans="1:9" s="28" customFormat="1" ht="15.75" x14ac:dyDescent="0.2">
      <c r="A6" s="29">
        <v>4</v>
      </c>
      <c r="B6" s="45"/>
      <c r="C6" s="46"/>
      <c r="D6" s="47"/>
      <c r="E6" s="47"/>
      <c r="F6" s="47"/>
      <c r="G6" s="42"/>
      <c r="H6" s="42"/>
      <c r="I6" s="43">
        <f t="shared" si="0"/>
        <v>0</v>
      </c>
    </row>
    <row r="7" spans="1:9" s="28" customFormat="1" ht="15.75" x14ac:dyDescent="0.2">
      <c r="A7" s="29">
        <v>5</v>
      </c>
      <c r="B7" s="45"/>
      <c r="C7" s="46"/>
      <c r="D7" s="47"/>
      <c r="E7" s="47"/>
      <c r="F7" s="47"/>
      <c r="G7" s="42"/>
      <c r="H7" s="42"/>
      <c r="I7" s="43">
        <f t="shared" si="0"/>
        <v>0</v>
      </c>
    </row>
    <row r="8" spans="1:9" s="28" customFormat="1" ht="15.75" x14ac:dyDescent="0.2">
      <c r="A8" s="44">
        <v>6</v>
      </c>
      <c r="B8" s="45"/>
      <c r="C8" s="46"/>
      <c r="D8" s="47"/>
      <c r="E8" s="47"/>
      <c r="F8" s="47"/>
      <c r="G8" s="42"/>
      <c r="H8" s="42"/>
      <c r="I8" s="43">
        <f t="shared" si="0"/>
        <v>0</v>
      </c>
    </row>
    <row r="9" spans="1:9" s="28" customFormat="1" ht="15.75" x14ac:dyDescent="0.2">
      <c r="A9" s="29">
        <v>7</v>
      </c>
      <c r="B9" s="45"/>
      <c r="C9" s="46"/>
      <c r="D9" s="47"/>
      <c r="E9" s="47"/>
      <c r="F9" s="47"/>
      <c r="G9" s="42"/>
      <c r="H9" s="42"/>
      <c r="I9" s="43">
        <f t="shared" si="0"/>
        <v>0</v>
      </c>
    </row>
    <row r="10" spans="1:9" s="28" customFormat="1" ht="15.75" x14ac:dyDescent="0.2">
      <c r="A10" s="29">
        <v>8</v>
      </c>
      <c r="B10" s="45"/>
      <c r="C10" s="46"/>
      <c r="D10" s="47"/>
      <c r="E10" s="47"/>
      <c r="F10" s="47"/>
      <c r="G10" s="42"/>
      <c r="H10" s="42"/>
      <c r="I10" s="43">
        <f t="shared" si="0"/>
        <v>0</v>
      </c>
    </row>
    <row r="11" spans="1:9" s="28" customFormat="1" ht="15.75" x14ac:dyDescent="0.2">
      <c r="A11" s="29">
        <v>9</v>
      </c>
      <c r="B11" s="45"/>
      <c r="C11" s="46"/>
      <c r="D11" s="47"/>
      <c r="E11" s="47"/>
      <c r="F11" s="47"/>
      <c r="G11" s="42"/>
      <c r="H11" s="42"/>
      <c r="I11" s="43">
        <f t="shared" si="0"/>
        <v>0</v>
      </c>
    </row>
    <row r="12" spans="1:9" s="28" customFormat="1" ht="15.75" x14ac:dyDescent="0.2">
      <c r="A12" s="29">
        <v>10</v>
      </c>
      <c r="B12" s="45"/>
      <c r="C12" s="46"/>
      <c r="D12" s="47"/>
      <c r="E12" s="47"/>
      <c r="F12" s="47"/>
      <c r="G12" s="42"/>
      <c r="H12" s="42"/>
      <c r="I12" s="43">
        <f t="shared" si="0"/>
        <v>0</v>
      </c>
    </row>
    <row r="13" spans="1:9" s="28" customFormat="1" ht="15.75" x14ac:dyDescent="0.2">
      <c r="A13" s="29">
        <v>11</v>
      </c>
      <c r="B13" s="45"/>
      <c r="C13" s="46"/>
      <c r="D13" s="47"/>
      <c r="E13" s="47"/>
      <c r="F13" s="47"/>
      <c r="G13" s="42"/>
      <c r="H13" s="42"/>
      <c r="I13" s="43">
        <f t="shared" si="0"/>
        <v>0</v>
      </c>
    </row>
    <row r="14" spans="1:9" s="28" customFormat="1" ht="15.75" x14ac:dyDescent="0.2">
      <c r="A14" s="29">
        <v>12</v>
      </c>
      <c r="B14" s="45"/>
      <c r="C14" s="46"/>
      <c r="D14" s="47"/>
      <c r="E14" s="47"/>
      <c r="F14" s="47"/>
      <c r="G14" s="42"/>
      <c r="H14" s="42"/>
      <c r="I14" s="43">
        <f t="shared" si="0"/>
        <v>0</v>
      </c>
    </row>
    <row r="15" spans="1:9" s="28" customFormat="1" ht="15.75" x14ac:dyDescent="0.2">
      <c r="A15" s="29">
        <v>13</v>
      </c>
      <c r="B15" s="45"/>
      <c r="C15" s="46"/>
      <c r="D15" s="47"/>
      <c r="E15" s="47"/>
      <c r="F15" s="47"/>
      <c r="G15" s="42"/>
      <c r="H15" s="42"/>
      <c r="I15" s="43">
        <f t="shared" si="0"/>
        <v>0</v>
      </c>
    </row>
    <row r="16" spans="1:9" s="28" customFormat="1" ht="15.75" x14ac:dyDescent="0.2">
      <c r="A16" s="29">
        <v>14</v>
      </c>
      <c r="B16" s="45"/>
      <c r="C16" s="46"/>
      <c r="D16" s="47"/>
      <c r="E16" s="47"/>
      <c r="F16" s="47"/>
      <c r="G16" s="42"/>
      <c r="H16" s="42"/>
      <c r="I16" s="43">
        <f t="shared" si="0"/>
        <v>0</v>
      </c>
    </row>
    <row r="17" spans="1:9" s="28" customFormat="1" ht="15.75" x14ac:dyDescent="0.2">
      <c r="A17" s="29">
        <v>15</v>
      </c>
      <c r="B17" s="45"/>
      <c r="C17" s="46"/>
      <c r="D17" s="47"/>
      <c r="E17" s="47"/>
      <c r="F17" s="47"/>
      <c r="G17" s="42"/>
      <c r="H17" s="42"/>
      <c r="I17" s="43">
        <f t="shared" si="0"/>
        <v>0</v>
      </c>
    </row>
    <row r="18" spans="1:9" s="28" customFormat="1" ht="15.75" x14ac:dyDescent="0.2">
      <c r="A18" s="29">
        <v>16</v>
      </c>
      <c r="B18" s="45"/>
      <c r="C18" s="46"/>
      <c r="D18" s="47"/>
      <c r="E18" s="47"/>
      <c r="F18" s="47"/>
      <c r="G18" s="42"/>
      <c r="H18" s="42"/>
      <c r="I18" s="43">
        <f t="shared" si="0"/>
        <v>0</v>
      </c>
    </row>
    <row r="19" spans="1:9" s="28" customFormat="1" ht="15.75" x14ac:dyDescent="0.2">
      <c r="A19" s="29">
        <v>17</v>
      </c>
      <c r="B19" s="45"/>
      <c r="C19" s="46"/>
      <c r="D19" s="47"/>
      <c r="E19" s="47"/>
      <c r="F19" s="47"/>
      <c r="G19" s="42"/>
      <c r="H19" s="42"/>
      <c r="I19" s="43">
        <f t="shared" si="0"/>
        <v>0</v>
      </c>
    </row>
    <row r="20" spans="1:9" s="28" customFormat="1" ht="15.75" x14ac:dyDescent="0.2">
      <c r="A20" s="29">
        <v>18</v>
      </c>
      <c r="B20" s="45"/>
      <c r="C20" s="46"/>
      <c r="D20" s="47"/>
      <c r="E20" s="47"/>
      <c r="F20" s="47"/>
      <c r="G20" s="42"/>
      <c r="H20" s="42"/>
      <c r="I20" s="43">
        <f t="shared" si="0"/>
        <v>0</v>
      </c>
    </row>
    <row r="21" spans="1:9" s="28" customFormat="1" ht="15.75" x14ac:dyDescent="0.2">
      <c r="A21" s="29">
        <v>19</v>
      </c>
      <c r="B21" s="45"/>
      <c r="C21" s="46"/>
      <c r="D21" s="47"/>
      <c r="E21" s="47"/>
      <c r="F21" s="47"/>
      <c r="G21" s="42"/>
      <c r="H21" s="42"/>
      <c r="I21" s="43">
        <f t="shared" si="0"/>
        <v>0</v>
      </c>
    </row>
    <row r="22" spans="1:9" s="28" customFormat="1" ht="15.75" x14ac:dyDescent="0.2">
      <c r="A22" s="29">
        <v>20</v>
      </c>
      <c r="B22" s="45"/>
      <c r="C22" s="46"/>
      <c r="D22" s="47"/>
      <c r="E22" s="47"/>
      <c r="F22" s="47"/>
      <c r="G22" s="42"/>
      <c r="H22" s="42"/>
      <c r="I22" s="43">
        <f t="shared" si="0"/>
        <v>0</v>
      </c>
    </row>
    <row r="23" spans="1:9" s="28" customFormat="1" ht="15.75" x14ac:dyDescent="0.2">
      <c r="A23" s="29">
        <v>21</v>
      </c>
      <c r="B23" s="45"/>
      <c r="C23" s="46"/>
      <c r="D23" s="47"/>
      <c r="E23" s="47"/>
      <c r="F23" s="47"/>
      <c r="G23" s="42"/>
      <c r="H23" s="42"/>
      <c r="I23" s="43">
        <f t="shared" si="0"/>
        <v>0</v>
      </c>
    </row>
    <row r="24" spans="1:9" s="28" customFormat="1" ht="15.75" x14ac:dyDescent="0.2">
      <c r="A24" s="29">
        <v>22</v>
      </c>
      <c r="B24" s="45"/>
      <c r="C24" s="46"/>
      <c r="D24" s="47"/>
      <c r="E24" s="47"/>
      <c r="F24" s="47"/>
      <c r="G24" s="42"/>
      <c r="H24" s="42"/>
      <c r="I24" s="43">
        <f t="shared" si="0"/>
        <v>0</v>
      </c>
    </row>
    <row r="25" spans="1:9" s="28" customFormat="1" ht="15.75" x14ac:dyDescent="0.2">
      <c r="A25" s="29">
        <v>23</v>
      </c>
      <c r="B25" s="45"/>
      <c r="C25" s="46"/>
      <c r="D25" s="47"/>
      <c r="E25" s="47"/>
      <c r="F25" s="47"/>
      <c r="G25" s="42"/>
      <c r="H25" s="42"/>
      <c r="I25" s="43">
        <f t="shared" si="0"/>
        <v>0</v>
      </c>
    </row>
    <row r="26" spans="1:9" s="28" customFormat="1" ht="15.75" x14ac:dyDescent="0.2">
      <c r="A26" s="29">
        <v>24</v>
      </c>
      <c r="B26" s="45"/>
      <c r="C26" s="46"/>
      <c r="D26" s="47"/>
      <c r="E26" s="47"/>
      <c r="F26" s="47"/>
      <c r="G26" s="42"/>
      <c r="H26" s="42"/>
      <c r="I26" s="43">
        <f t="shared" si="0"/>
        <v>0</v>
      </c>
    </row>
    <row r="27" spans="1:9" s="28" customFormat="1" ht="15.75" x14ac:dyDescent="0.2">
      <c r="A27" s="29">
        <v>25</v>
      </c>
      <c r="B27" s="45"/>
      <c r="C27" s="46"/>
      <c r="D27" s="47"/>
      <c r="E27" s="47"/>
      <c r="F27" s="47"/>
      <c r="G27" s="42"/>
      <c r="H27" s="42"/>
      <c r="I27" s="43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63</v>
      </c>
    </row>
    <row r="31" spans="1:9" s="28" customFormat="1" ht="15" customHeight="1" x14ac:dyDescent="0.2">
      <c r="A31" s="187" t="s">
        <v>6</v>
      </c>
      <c r="B31" s="189" t="s">
        <v>70</v>
      </c>
      <c r="C31" s="187" t="s">
        <v>0</v>
      </c>
      <c r="D31" s="191"/>
      <c r="E31" s="193" t="s">
        <v>1</v>
      </c>
      <c r="F31" s="193"/>
      <c r="G31" s="194">
        <v>1</v>
      </c>
      <c r="H31" s="194">
        <v>2</v>
      </c>
      <c r="I31" s="187" t="s">
        <v>5</v>
      </c>
    </row>
    <row r="32" spans="1:9" s="28" customFormat="1" x14ac:dyDescent="0.2">
      <c r="A32" s="188"/>
      <c r="B32" s="190"/>
      <c r="C32" s="188"/>
      <c r="D32" s="192"/>
      <c r="E32" s="188"/>
      <c r="F32" s="188"/>
      <c r="G32" s="192"/>
      <c r="H32" s="192"/>
      <c r="I32" s="188"/>
    </row>
    <row r="33" spans="1:9" s="28" customFormat="1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87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87">
        <f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87">
        <f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87">
        <f>SUM(G36:H36)</f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8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86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8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87">
        <f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87">
        <f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87">
        <f>SUM(G42:H42)</f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8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86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8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87">
        <f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87">
        <f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87">
        <f>SUM(G48:H48)</f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87">
        <f>SUM(I46:I48)</f>
        <v>0</v>
      </c>
    </row>
  </sheetData>
  <mergeCells count="12">
    <mergeCell ref="I31:I32"/>
    <mergeCell ref="B33:E33"/>
    <mergeCell ref="H31:H32"/>
    <mergeCell ref="B45:E45"/>
    <mergeCell ref="F31:F32"/>
    <mergeCell ref="B39:E39"/>
    <mergeCell ref="G31:G32"/>
    <mergeCell ref="A31:A32"/>
    <mergeCell ref="B31:B32"/>
    <mergeCell ref="C31:C32"/>
    <mergeCell ref="D31:D32"/>
    <mergeCell ref="E31:E32"/>
  </mergeCells>
  <phoneticPr fontId="49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14</vt:i4>
      </vt:variant>
    </vt:vector>
  </HeadingPairs>
  <TitlesOfParts>
    <vt:vector size="35" baseType="lpstr">
      <vt:lpstr>beosztás</vt:lpstr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Munka3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2022-11-12T17:45:16Z</cp:lastPrinted>
  <dcterms:created xsi:type="dcterms:W3CDTF">2006-10-31T14:53:25Z</dcterms:created>
  <dcterms:modified xsi:type="dcterms:W3CDTF">2022-11-24T08:42:26Z</dcterms:modified>
</cp:coreProperties>
</file>